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-30" windowWidth="22860" windowHeight="11760" tabRatio="989"/>
  </bookViews>
  <sheets>
    <sheet name="FY18 020918 vs FY18 030218" sheetId="4" r:id="rId1"/>
  </sheets>
  <definedNames>
    <definedName name="_xlnm.Print_Area" localSheetId="0">'FY18 020918 vs FY18 030218'!$A$9:$J$551</definedName>
    <definedName name="_xlnm.Print_Titles" localSheetId="0">'FY18 020918 vs FY18 030218'!$1:$8</definedName>
  </definedNames>
  <calcPr calcId="145621"/>
</workbook>
</file>

<file path=xl/calcChain.xml><?xml version="1.0" encoding="utf-8"?>
<calcChain xmlns="http://schemas.openxmlformats.org/spreadsheetml/2006/main">
  <c r="H548" i="4" l="1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550" i="4"/>
  <c r="H9" i="4"/>
  <c r="J550" i="4" l="1"/>
  <c r="I550" i="4"/>
  <c r="G548" i="4" l="1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E550" i="4"/>
  <c r="F550" i="4" l="1"/>
  <c r="A550" i="4"/>
  <c r="G9" i="4"/>
  <c r="G550" i="4" l="1"/>
</calcChain>
</file>

<file path=xl/sharedStrings.xml><?xml version="1.0" encoding="utf-8"?>
<sst xmlns="http://schemas.openxmlformats.org/spreadsheetml/2006/main" count="3162" uniqueCount="910">
  <si>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</si>
  <si>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</si>
  <si>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</si>
  <si>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</si>
  <si>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</si>
  <si>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</si>
  <si>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</si>
  <si>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</si>
  <si>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</si>
  <si>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</si>
  <si>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</si>
  <si>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</si>
  <si>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</si>
  <si>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</si>
  <si>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C032</t>
  </si>
  <si>
    <t xml:space="preserve">GREASY    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</si>
  <si>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</si>
  <si>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</si>
  <si>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</si>
  <si>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</si>
  <si>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</si>
  <si>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</si>
  <si>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</si>
  <si>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</si>
  <si>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</si>
  <si>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</si>
  <si>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</si>
  <si>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</si>
  <si>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</si>
  <si>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</si>
  <si>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</si>
  <si>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</si>
  <si>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</si>
  <si>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</si>
  <si>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</si>
  <si>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</si>
  <si>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</si>
  <si>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</si>
  <si>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</si>
  <si>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</si>
  <si>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</si>
  <si>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</si>
  <si>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</si>
  <si>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</si>
  <si>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</si>
  <si>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</si>
  <si>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</si>
  <si>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</si>
  <si>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</si>
  <si>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</si>
  <si>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</si>
  <si>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</si>
  <si>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</si>
  <si>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</si>
  <si>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</si>
  <si>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</si>
  <si>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</si>
  <si>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</si>
  <si>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</si>
  <si>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</si>
  <si>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</si>
  <si>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</si>
  <si>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</si>
  <si>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</si>
  <si>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</si>
  <si>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</si>
  <si>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</si>
  <si>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</si>
  <si>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</si>
  <si>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</si>
  <si>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</si>
  <si>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</si>
  <si>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</si>
  <si>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</si>
  <si>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</si>
  <si>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</si>
  <si>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</si>
  <si>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</si>
  <si>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</si>
  <si>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</si>
  <si>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</si>
  <si>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</si>
  <si>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</si>
  <si>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</si>
  <si>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</si>
  <si>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</si>
  <si>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</si>
  <si>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</si>
  <si>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</si>
  <si>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</si>
  <si>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</si>
  <si>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</si>
  <si>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</si>
  <si>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</si>
  <si>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</si>
  <si>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</si>
  <si>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</si>
  <si>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</si>
  <si>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</si>
  <si>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</si>
  <si>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</si>
  <si>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</si>
  <si>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</si>
  <si>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</si>
  <si>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</si>
  <si>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</si>
  <si>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</si>
  <si>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</si>
  <si>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</si>
  <si>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</si>
  <si>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</si>
  <si>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</si>
  <si>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</si>
  <si>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</si>
  <si>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</si>
  <si>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</si>
  <si>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</si>
  <si>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</si>
  <si>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</si>
  <si>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</si>
  <si>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</si>
  <si>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</si>
  <si>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</si>
  <si>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</si>
  <si>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</si>
  <si>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</si>
  <si>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</si>
  <si>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</si>
  <si>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</si>
  <si>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</si>
  <si>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</si>
  <si>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</si>
  <si>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</si>
  <si>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</si>
  <si>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</si>
  <si>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</si>
  <si>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</si>
  <si>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</si>
  <si>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</si>
  <si>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</si>
  <si>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</si>
  <si>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</si>
  <si>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</si>
  <si>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</si>
  <si>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</si>
  <si>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</si>
  <si>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</si>
  <si>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</si>
  <si>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</si>
  <si>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</si>
  <si>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</si>
  <si>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</si>
  <si>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</si>
  <si>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</si>
  <si>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</si>
  <si>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</si>
  <si>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</si>
  <si>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</si>
  <si>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</si>
  <si>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</si>
  <si>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</si>
  <si>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</si>
  <si>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</si>
  <si>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</si>
  <si>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</si>
  <si>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</si>
  <si>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</si>
  <si>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</si>
  <si>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</si>
  <si>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</si>
  <si>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</si>
  <si>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</si>
  <si>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</si>
  <si>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</si>
  <si>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</si>
  <si>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</si>
  <si>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>C003</t>
  </si>
  <si>
    <t xml:space="preserve">SWINK                    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</si>
  <si>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</si>
  <si>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</si>
  <si>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</si>
  <si>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</si>
  <si>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</si>
  <si>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</si>
  <si>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</si>
  <si>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</si>
  <si>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</si>
  <si>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 xml:space="preserve">KEYES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</si>
  <si>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</si>
  <si>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</si>
  <si>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</si>
  <si>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</si>
  <si>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</si>
  <si>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</si>
  <si>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</si>
  <si>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</si>
  <si>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</si>
  <si>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</si>
  <si>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</si>
  <si>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</si>
  <si>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</si>
  <si>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</si>
  <si>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</si>
  <si>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</si>
  <si>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</si>
  <si>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</si>
  <si>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</si>
  <si>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</si>
  <si>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</si>
  <si>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</si>
  <si>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</si>
  <si>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</si>
  <si>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</si>
  <si>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</si>
  <si>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</si>
  <si>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</si>
  <si>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</si>
  <si>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</si>
  <si>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</si>
  <si>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</si>
  <si>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</si>
  <si>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</si>
  <si>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</si>
  <si>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</si>
  <si>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</si>
  <si>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</si>
  <si>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</si>
  <si>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</si>
  <si>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</si>
  <si>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</si>
  <si>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</si>
  <si>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</si>
  <si>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</si>
  <si>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</si>
  <si>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</si>
  <si>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</si>
  <si>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</si>
  <si>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</si>
  <si>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</si>
  <si>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</si>
  <si>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</si>
  <si>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</si>
  <si>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</si>
  <si>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</si>
  <si>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</si>
  <si>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</si>
  <si>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</si>
  <si>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</si>
  <si>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</si>
  <si>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</si>
  <si>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</si>
  <si>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</si>
  <si>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</si>
  <si>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</si>
  <si>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</si>
  <si>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</si>
  <si>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</si>
  <si>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</si>
  <si>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</si>
  <si>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</si>
  <si>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</si>
  <si>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</si>
  <si>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</si>
  <si>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</si>
  <si>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</si>
  <si>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</si>
  <si>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</si>
  <si>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</si>
  <si>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</si>
  <si>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</si>
  <si>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</si>
  <si>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</si>
  <si>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</si>
  <si>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</si>
  <si>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</si>
  <si>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</si>
  <si>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</si>
  <si>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</si>
  <si>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</si>
  <si>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</si>
  <si>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</si>
  <si>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</si>
  <si>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</si>
  <si>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</si>
  <si>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</si>
  <si>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</si>
  <si>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</si>
  <si>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</si>
  <si>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</si>
  <si>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</si>
  <si>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</si>
  <si>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</si>
  <si>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</si>
  <si>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</si>
  <si>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</si>
  <si>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</si>
  <si>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</si>
  <si>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</si>
  <si>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</si>
  <si>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</si>
  <si>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</si>
  <si>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</si>
  <si>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</si>
  <si>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</si>
  <si>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</si>
  <si>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</si>
  <si>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</si>
  <si>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</si>
  <si>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</si>
  <si>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</si>
  <si>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</si>
  <si>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</si>
  <si>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</si>
  <si>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</si>
  <si>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</si>
  <si>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</si>
  <si>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</si>
  <si>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</si>
  <si>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</si>
  <si>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</si>
  <si>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</si>
  <si>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</si>
  <si>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</si>
  <si>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</si>
  <si>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</si>
  <si>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</si>
  <si>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</si>
  <si>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</si>
  <si>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</si>
  <si>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</si>
  <si>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</si>
  <si>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</si>
  <si>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</si>
  <si>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</si>
  <si>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</si>
  <si>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</si>
  <si>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</si>
  <si>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</si>
  <si>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</si>
  <si>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</si>
  <si>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</si>
  <si>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</si>
  <si>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</si>
  <si>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</si>
  <si>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</si>
  <si>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</si>
  <si>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</si>
  <si>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</si>
  <si>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</si>
  <si>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</si>
  <si>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</si>
  <si>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</si>
  <si>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</si>
  <si>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</si>
  <si>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</si>
  <si>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</si>
  <si>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</si>
  <si>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</si>
  <si>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</si>
  <si>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</si>
  <si>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</si>
  <si>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</si>
  <si>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</si>
  <si>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</si>
  <si>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</si>
  <si>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</si>
  <si>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</si>
  <si>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</si>
  <si>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</si>
  <si>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</si>
  <si>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</si>
  <si>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</si>
  <si>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BLAIR                         </t>
  </si>
  <si>
    <t>34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</si>
  <si>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</si>
  <si>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</si>
  <si>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</si>
  <si>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</si>
  <si>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</si>
  <si>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</si>
  <si>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</si>
  <si>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</si>
  <si>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</si>
  <si>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</si>
  <si>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</si>
  <si>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</si>
  <si>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</si>
  <si>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</si>
  <si>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</si>
  <si>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</si>
  <si>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</si>
  <si>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</si>
  <si>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</si>
  <si>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</si>
  <si>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</si>
  <si>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</si>
  <si>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</si>
  <si>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</si>
  <si>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</si>
  <si>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</si>
  <si>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</si>
  <si>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</si>
  <si>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</si>
  <si>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</si>
  <si>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</si>
  <si>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</si>
  <si>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</si>
  <si>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</si>
  <si>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</si>
  <si>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</si>
  <si>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</si>
  <si>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</si>
  <si>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</si>
  <si>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</si>
  <si>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</si>
  <si>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</si>
  <si>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</si>
  <si>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</si>
  <si>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</si>
  <si>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</si>
  <si>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</si>
  <si>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</si>
  <si>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</si>
  <si>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</si>
  <si>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</si>
  <si>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</si>
  <si>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</si>
  <si>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</si>
  <si>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</si>
  <si>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</si>
  <si>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</si>
  <si>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</si>
  <si>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</si>
  <si>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</si>
  <si>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</si>
  <si>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</si>
  <si>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</si>
  <si>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</si>
  <si>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</si>
  <si>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</si>
  <si>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</si>
  <si>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</si>
  <si>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</si>
  <si>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</si>
  <si>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</si>
  <si>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</si>
  <si>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</si>
  <si>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</si>
  <si>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</si>
  <si>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</si>
  <si>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</si>
  <si>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</si>
  <si>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</si>
  <si>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</si>
  <si>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</si>
  <si>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</si>
  <si>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</si>
  <si>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</si>
  <si>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</si>
  <si>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</si>
  <si>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</si>
  <si>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</si>
  <si>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</si>
  <si>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</si>
  <si>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</si>
  <si>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</si>
  <si>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</si>
  <si>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</si>
  <si>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</si>
  <si>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</si>
  <si>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</si>
  <si>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</si>
  <si>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</si>
  <si>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</si>
  <si>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</si>
  <si>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</si>
  <si>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</si>
  <si>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</si>
  <si>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</si>
  <si>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</si>
  <si>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</si>
  <si>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</si>
  <si>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</si>
  <si>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</si>
  <si>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</si>
  <si>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</si>
  <si>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</si>
  <si>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</si>
  <si>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</si>
  <si>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</si>
  <si>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</si>
  <si>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</si>
  <si>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</si>
  <si>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</si>
  <si>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</si>
  <si>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</si>
  <si>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</si>
  <si>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</si>
  <si>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</si>
  <si>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</si>
  <si>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</si>
  <si>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</si>
  <si>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</si>
  <si>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</si>
  <si>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</si>
  <si>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</si>
  <si>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</si>
  <si>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</si>
  <si>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</si>
  <si>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</si>
  <si>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</si>
  <si>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</si>
  <si>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</si>
  <si>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</si>
  <si>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</si>
  <si>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</si>
  <si>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</si>
  <si>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</si>
  <si>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</si>
  <si>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</si>
  <si>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</si>
  <si>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</si>
  <si>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</si>
  <si>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</si>
  <si>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</si>
  <si>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</si>
  <si>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</si>
  <si>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</si>
  <si>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</si>
  <si>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</si>
  <si>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</si>
  <si>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</si>
  <si>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</si>
  <si>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</si>
  <si>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</si>
  <si>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</si>
  <si>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</si>
  <si>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</si>
  <si>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</si>
  <si>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</si>
  <si>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</si>
  <si>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</si>
  <si>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</si>
  <si>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</si>
  <si>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</si>
  <si>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</si>
  <si>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</si>
  <si>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</si>
  <si>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</si>
  <si>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</si>
  <si>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</si>
  <si>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</si>
  <si>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</si>
  <si>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</si>
  <si>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</si>
  <si>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</si>
  <si>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</si>
  <si>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</si>
  <si>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</si>
  <si>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</si>
  <si>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</si>
  <si>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</si>
  <si>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</si>
  <si>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</si>
  <si>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</si>
  <si>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</si>
  <si>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</si>
  <si>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GRAHAM-DUSTIN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</si>
  <si>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</si>
  <si>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</si>
  <si>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</si>
  <si>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</si>
  <si>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</si>
  <si>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E001</t>
  </si>
  <si>
    <t xml:space="preserve">OKC CHARTER: INDEPENDENCE MS  </t>
  </si>
  <si>
    <t>E002</t>
  </si>
  <si>
    <t xml:space="preserve">OKC CHARTER: SEEWORTH ACADEMY </t>
  </si>
  <si>
    <t>E003</t>
  </si>
  <si>
    <t>OKC CHARTER: HUPFELD/W VILLAGE</t>
  </si>
  <si>
    <t>E005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</si>
  <si>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</si>
  <si>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</si>
  <si>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</si>
  <si>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</si>
  <si>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</si>
  <si>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</si>
  <si>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G001</t>
  </si>
  <si>
    <t>G003</t>
  </si>
  <si>
    <t>G004</t>
  </si>
  <si>
    <t xml:space="preserve">ASTEC CHARTERS                </t>
  </si>
  <si>
    <t>G007</t>
  </si>
  <si>
    <t xml:space="preserve">JOHN W REX CHARTER ELEMENTARY 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</si>
  <si>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</si>
  <si>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</si>
  <si>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</si>
  <si>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</si>
  <si>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</si>
  <si>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</si>
  <si>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</si>
  <si>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</si>
  <si>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</si>
  <si>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</si>
  <si>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</si>
  <si>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</si>
  <si>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</si>
  <si>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</si>
  <si>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</si>
  <si>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</si>
  <si>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</si>
  <si>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</si>
  <si>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</si>
  <si>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</si>
  <si>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</si>
  <si>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</si>
  <si>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</si>
  <si>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</si>
  <si>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</si>
  <si>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</si>
  <si>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</si>
  <si>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</si>
  <si>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</si>
  <si>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</si>
  <si>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</si>
  <si>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</si>
  <si>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</si>
  <si>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</si>
  <si>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</si>
  <si>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</si>
  <si>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</si>
  <si>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</si>
  <si>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</si>
  <si>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</si>
  <si>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</si>
  <si>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</si>
  <si>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</si>
  <si>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</si>
  <si>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</si>
  <si>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</si>
  <si>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</si>
  <si>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</si>
  <si>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</si>
  <si>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</si>
  <si>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</si>
  <si>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</si>
  <si>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</si>
  <si>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</si>
  <si>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</si>
  <si>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</si>
  <si>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</si>
  <si>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</si>
  <si>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</si>
  <si>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</si>
  <si>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</si>
  <si>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</si>
  <si>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</si>
  <si>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</si>
  <si>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</si>
  <si>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</si>
  <si>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</si>
  <si>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</si>
  <si>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</si>
  <si>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</si>
  <si>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</si>
  <si>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</si>
  <si>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</si>
  <si>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</si>
  <si>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</si>
  <si>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</si>
  <si>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</si>
  <si>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</si>
  <si>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</si>
  <si>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</si>
  <si>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</si>
  <si>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</si>
  <si>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</si>
  <si>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</si>
  <si>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</si>
  <si>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</si>
  <si>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</si>
  <si>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</si>
  <si>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</si>
  <si>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</si>
  <si>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</si>
  <si>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</si>
  <si>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</si>
  <si>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</si>
  <si>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</si>
  <si>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</si>
  <si>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</si>
  <si>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</si>
  <si>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</si>
  <si>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</si>
  <si>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</si>
  <si>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</si>
  <si>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</si>
  <si>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</si>
  <si>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</si>
  <si>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</si>
  <si>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</si>
  <si>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</si>
  <si>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</si>
  <si>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</si>
  <si>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</si>
  <si>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</si>
  <si>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</si>
  <si>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</si>
  <si>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</si>
  <si>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</si>
  <si>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</si>
  <si>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</si>
  <si>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</si>
  <si>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</si>
  <si>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</si>
  <si>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</si>
  <si>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</si>
  <si>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</si>
  <si>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</si>
  <si>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</si>
  <si>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</si>
  <si>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</si>
  <si>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</si>
  <si>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</si>
  <si>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</si>
  <si>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</si>
  <si>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</si>
  <si>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</si>
  <si>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</si>
  <si>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</si>
  <si>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</si>
  <si>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</si>
  <si>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</si>
  <si>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</si>
  <si>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</si>
  <si>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</si>
  <si>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</si>
  <si>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</si>
  <si>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</si>
  <si>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</si>
  <si>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</si>
  <si>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</si>
  <si>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</si>
  <si>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</si>
  <si>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</si>
  <si>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</si>
  <si>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</si>
  <si>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</si>
  <si>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</si>
  <si>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</si>
  <si>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</si>
  <si>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</si>
  <si>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</si>
  <si>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</si>
  <si>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</si>
  <si>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</si>
  <si>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</si>
  <si>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</si>
  <si>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</si>
  <si>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</si>
  <si>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</si>
  <si>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</si>
  <si>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</si>
  <si>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</si>
  <si>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</si>
  <si>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</si>
  <si>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</si>
  <si>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</si>
  <si>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</si>
  <si>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</si>
  <si>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</si>
  <si>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</si>
  <si>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</si>
  <si>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</si>
  <si>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</si>
  <si>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</si>
  <si>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</si>
  <si>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</si>
  <si>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</si>
  <si>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</si>
  <si>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</si>
  <si>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</si>
  <si>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</si>
  <si>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</si>
  <si>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</si>
  <si>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</si>
  <si>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</si>
  <si>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</si>
  <si>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</si>
  <si>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</si>
  <si>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</si>
  <si>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</si>
  <si>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</si>
  <si>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TIPTON                        </t>
  </si>
  <si>
    <t xml:space="preserve">DAVIDSON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</si>
  <si>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</si>
  <si>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</si>
  <si>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</si>
  <si>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</si>
  <si>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</si>
  <si>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</si>
  <si>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</si>
  <si>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</si>
  <si>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</si>
  <si>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 xml:space="preserve">TULSA CHARTER: KIPP TULSA     </t>
  </si>
  <si>
    <t>E006</t>
  </si>
  <si>
    <t xml:space="preserve">DEBORAH BROWN (CHARTER)       </t>
  </si>
  <si>
    <t xml:space="preserve">DISCOVERY SCHOOLS OF TULSA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</si>
  <si>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</si>
  <si>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</si>
  <si>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</si>
  <si>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</si>
  <si>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</si>
  <si>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</si>
  <si>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</si>
  <si>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</si>
  <si>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</si>
  <si>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</si>
  <si>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</si>
  <si>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</si>
  <si>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</si>
  <si>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</si>
  <si>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</si>
  <si>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</si>
  <si>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</si>
  <si>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</si>
  <si>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</si>
  <si>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</si>
  <si>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</si>
  <si>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</si>
  <si>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</si>
  <si>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</si>
  <si>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</si>
  <si>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</si>
  <si>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</si>
  <si>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</si>
  <si>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</si>
  <si>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</si>
  <si>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</si>
  <si>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</si>
  <si>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</si>
  <si>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</si>
  <si>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</si>
  <si>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</si>
  <si>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</si>
  <si>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</si>
  <si>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</si>
  <si>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</si>
  <si>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</si>
  <si>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</si>
  <si>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</si>
  <si>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</si>
  <si>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</si>
  <si>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</si>
  <si>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</si>
  <si>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</si>
  <si>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</si>
  <si>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</si>
  <si>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</si>
  <si>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</si>
  <si>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E020</t>
  </si>
  <si>
    <t>J001</t>
  </si>
  <si>
    <t>E017</t>
  </si>
  <si>
    <t>E018</t>
  </si>
  <si>
    <t>E019</t>
  </si>
  <si>
    <t>G005</t>
  </si>
  <si>
    <t>Allocation</t>
  </si>
  <si>
    <t>Col. 1</t>
  </si>
  <si>
    <t>Col. 2</t>
  </si>
  <si>
    <t>Col. 3</t>
  </si>
  <si>
    <t>(Col. 2 - Col. 1)</t>
  </si>
  <si>
    <t>Differences</t>
  </si>
  <si>
    <t>Col. 4</t>
  </si>
  <si>
    <t xml:space="preserve"> </t>
  </si>
  <si>
    <t>No Foundation</t>
  </si>
  <si>
    <t>No Salary Incent.</t>
  </si>
  <si>
    <t xml:space="preserve">OKLAHOMA YOUTH ACADEMY        </t>
  </si>
  <si>
    <t xml:space="preserve">TULSA LEGACY CHARTER SCHL INC </t>
  </si>
  <si>
    <t xml:space="preserve">TULSA CHARTER: COLLEGE BOUND  </t>
  </si>
  <si>
    <t xml:space="preserve">TULSA CHARTER: HONOR ACADEMY  </t>
  </si>
  <si>
    <t>TULSA CHARTER: COLLEGIATE HALL</t>
  </si>
  <si>
    <t>LANGSTON HUGHES ACAD ARTS-TECH</t>
  </si>
  <si>
    <t>* Salary Incentive Factor times 20 Mills</t>
  </si>
  <si>
    <t>FY2018</t>
  </si>
  <si>
    <t xml:space="preserve">HUGO                          </t>
  </si>
  <si>
    <t xml:space="preserve">FARGO                         </t>
  </si>
  <si>
    <t>E021</t>
  </si>
  <si>
    <t xml:space="preserve">OLUSTEE-ELDORADO                       </t>
  </si>
  <si>
    <t>OKC CHARTER: SANTA FE SOUTH</t>
  </si>
  <si>
    <t>E024</t>
  </si>
  <si>
    <t>OKC CHARTER: DOVE SCIENCE ACADEMY</t>
  </si>
  <si>
    <t xml:space="preserve">CANADIAN: CARLTON LANDING                      </t>
  </si>
  <si>
    <t>EPIC BLENDED CHARTER SCHOOL OKC</t>
  </si>
  <si>
    <t>G008</t>
  </si>
  <si>
    <t>Districts (512) &amp; Charters (28)</t>
  </si>
  <si>
    <t>Adjusted Midyear</t>
  </si>
  <si>
    <t>Found. $1,579.00</t>
  </si>
  <si>
    <t>Salary* $73.33</t>
  </si>
  <si>
    <t>Total $3,045.60</t>
  </si>
  <si>
    <t>02/09/2018</t>
  </si>
  <si>
    <t>Found. $1,573.00</t>
  </si>
  <si>
    <t>Salary* $72.94</t>
  </si>
  <si>
    <t>Total $3,031.80</t>
  </si>
  <si>
    <t>Total    $-13.80</t>
  </si>
  <si>
    <t>Found.  $  -6.00</t>
  </si>
  <si>
    <t>Salary* $    -.39</t>
  </si>
  <si>
    <t>(Col. 3 ÷ Col. 1)</t>
  </si>
  <si>
    <t>Growth/Loss</t>
  </si>
  <si>
    <t>Percentage</t>
  </si>
  <si>
    <t>Adj. Midyear</t>
  </si>
  <si>
    <t>Alloc. Per HB1020XX</t>
  </si>
  <si>
    <t>03/02/2018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</si>
</sst>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8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FF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0" xfId="0" applyFont="1" applyFill="1" applyBorder="1"/>
    <xf numFmtId="42" fontId="4" fillId="0" borderId="0" xfId="0" applyNumberFormat="1" applyFont="1" applyFill="1" applyBorder="1"/>
    <xf numFmtId="42" fontId="4" fillId="0" borderId="7" xfId="0" applyNumberFormat="1" applyFont="1" applyFill="1" applyBorder="1"/>
    <xf numFmtId="0" fontId="4" fillId="0" borderId="0" xfId="0" applyFont="1" applyBorder="1"/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42" fontId="4" fillId="0" borderId="3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Fill="1" applyBorder="1" applyAlignment="1">
      <alignment horizontal="left"/>
    </xf>
    <xf numFmtId="0" fontId="4" fillId="0" borderId="5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2" fontId="4" fillId="0" borderId="0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1" xfId="0" quotePrefix="1" applyNumberFormat="1" applyFont="1" applyFill="1" applyBorder="1" applyAlignment="1">
      <alignment horizontal="center"/>
    </xf>
    <xf numFmtId="3" fontId="4" fillId="0" borderId="0" xfId="0" quotePrefix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/>
    <xf numFmtId="3" fontId="4" fillId="0" borderId="6" xfId="0" quotePrefix="1" applyNumberFormat="1" applyFont="1" applyFill="1" applyBorder="1" applyAlignment="1">
      <alignment horizontal="center"/>
    </xf>
    <xf numFmtId="3" fontId="4" fillId="0" borderId="7" xfId="0" quotePrefix="1" applyNumberFormat="1" applyFont="1" applyFill="1" applyBorder="1" applyAlignment="1">
      <alignment horizontal="center"/>
    </xf>
    <xf numFmtId="42" fontId="4" fillId="0" borderId="1" xfId="0" applyNumberFormat="1" applyFont="1" applyFill="1" applyBorder="1"/>
    <xf numFmtId="0" fontId="3" fillId="0" borderId="1" xfId="1" applyFont="1" applyFill="1" applyBorder="1" applyAlignment="1">
      <alignment horizontal="left"/>
    </xf>
    <xf numFmtId="0" fontId="3" fillId="0" borderId="0" xfId="1" applyFont="1" applyFill="1" applyBorder="1"/>
    <xf numFmtId="0" fontId="3" fillId="0" borderId="5" xfId="1" applyFont="1" applyFill="1" applyBorder="1"/>
    <xf numFmtId="0" fontId="4" fillId="0" borderId="6" xfId="1" applyFont="1" applyFill="1" applyBorder="1" applyAlignment="1">
      <alignment horizontal="left"/>
    </xf>
    <xf numFmtId="0" fontId="4" fillId="0" borderId="7" xfId="1" applyFont="1" applyFill="1" applyBorder="1"/>
    <xf numFmtId="0" fontId="4" fillId="0" borderId="8" xfId="1" applyFont="1" applyFill="1" applyBorder="1"/>
    <xf numFmtId="42" fontId="4" fillId="0" borderId="6" xfId="0" applyNumberFormat="1" applyFont="1" applyFill="1" applyBorder="1"/>
    <xf numFmtId="37" fontId="4" fillId="0" borderId="6" xfId="0" applyNumberFormat="1" applyFont="1" applyFill="1" applyBorder="1" applyAlignment="1">
      <alignment horizontal="center"/>
    </xf>
    <xf numFmtId="37" fontId="4" fillId="0" borderId="8" xfId="0" applyNumberFormat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/>
    <xf numFmtId="42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Alignment="1">
      <alignment horizontal="left"/>
    </xf>
    <xf numFmtId="3" fontId="4" fillId="0" borderId="0" xfId="0" applyNumberFormat="1" applyFont="1"/>
    <xf numFmtId="3" fontId="4" fillId="0" borderId="1" xfId="0" applyNumberFormat="1" applyFont="1" applyFill="1" applyBorder="1"/>
    <xf numFmtId="0" fontId="0" fillId="0" borderId="0" xfId="0" applyFont="1"/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6" fillId="0" borderId="5" xfId="0" applyFont="1" applyFill="1" applyBorder="1" applyAlignment="1"/>
    <xf numFmtId="0" fontId="7" fillId="0" borderId="1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/>
    <xf numFmtId="10" fontId="4" fillId="0" borderId="5" xfId="0" applyNumberFormat="1" applyFont="1" applyFill="1" applyBorder="1"/>
    <xf numFmtId="10" fontId="4" fillId="0" borderId="8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/>
    <xf numFmtId="3" fontId="0" fillId="0" borderId="0" xfId="0" applyNumberFormat="1" applyBorder="1"/>
    <xf numFmtId="0" fontId="4" fillId="0" borderId="1" xfId="3" applyFont="1" applyFill="1" applyBorder="1"/>
    <xf numFmtId="0" fontId="4" fillId="0" borderId="0" xfId="3" applyFont="1" applyFill="1" applyBorder="1"/>
    <xf numFmtId="3" fontId="4" fillId="0" borderId="0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center" textRotation="90" wrapText="1"/>
    </xf>
    <xf numFmtId="0" fontId="4" fillId="0" borderId="6" xfId="0" applyFont="1" applyFill="1" applyBorder="1" applyAlignment="1">
      <alignment horizontal="center" textRotation="90" wrapText="1"/>
    </xf>
    <xf numFmtId="0" fontId="4" fillId="0" borderId="4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 textRotation="90" wrapText="1"/>
    </xf>
    <xf numFmtId="0" fontId="4" fillId="0" borderId="8" xfId="0" applyFont="1" applyFill="1" applyBorder="1" applyAlignment="1">
      <alignment horizontal="center" textRotation="90" wrapText="1"/>
    </xf>
  </cellXfs>
  <cellStyles count="5">
    <cellStyle name="Normal" xfId="0" builtinId="0"/>
    <cellStyle name="Normal 21" xfId="4"/>
    <cellStyle name="Normal 6" xfId="2"/>
    <cellStyle name="Normal 7" xfId="3"/>
    <cellStyle name="Normal_FY15 Midyear Alloc.123114" xfId="1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57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RowHeight="12.75" x14ac:dyDescent="0.2"/>
  <cols>
    <col min="1" max="1" width="4.42578125" style="42" customWidth="1"/>
    <col min="2" max="2" width="16.7109375" style="11" customWidth="1"/>
    <col min="3" max="3" width="6.7109375" style="11" customWidth="1"/>
    <col min="4" max="4" width="30.7109375" style="11" customWidth="1"/>
    <col min="5" max="5" width="15.28515625" style="11" customWidth="1"/>
    <col min="6" max="6" width="17.28515625" style="11" customWidth="1"/>
    <col min="7" max="7" width="13.7109375" style="39" customWidth="1"/>
    <col min="8" max="8" width="12.7109375" style="45" bestFit="1" customWidth="1"/>
    <col min="9" max="9" width="4.42578125" style="40" customWidth="1"/>
    <col min="10" max="10" width="4.28515625" style="40" customWidth="1"/>
    <col min="11" max="70" width="9.140625" style="4"/>
    <col min="71" max="16384" width="9.140625" style="11"/>
  </cols>
  <sheetData>
    <row r="1" spans="1:70" ht="12.75" customHeight="1" x14ac:dyDescent="0.2">
      <c r="A1" s="5" t="s">
        <v>880</v>
      </c>
      <c r="B1" s="6"/>
      <c r="C1" s="6"/>
      <c r="D1" s="7"/>
      <c r="E1" s="8" t="s">
        <v>865</v>
      </c>
      <c r="F1" s="9" t="s">
        <v>866</v>
      </c>
      <c r="G1" s="10" t="s">
        <v>867</v>
      </c>
      <c r="H1" s="50" t="s">
        <v>870</v>
      </c>
      <c r="I1" s="60" t="s">
        <v>872</v>
      </c>
      <c r="J1" s="63" t="s">
        <v>873</v>
      </c>
    </row>
    <row r="2" spans="1:70" ht="13.5" customHeight="1" x14ac:dyDescent="0.2">
      <c r="A2" s="46"/>
      <c r="B2" s="47"/>
      <c r="C2" s="47"/>
      <c r="D2" s="48"/>
      <c r="E2" s="14" t="s">
        <v>881</v>
      </c>
      <c r="F2" s="15" t="s">
        <v>881</v>
      </c>
      <c r="G2" s="16" t="s">
        <v>868</v>
      </c>
      <c r="H2" s="17" t="s">
        <v>904</v>
      </c>
      <c r="I2" s="61"/>
      <c r="J2" s="64"/>
    </row>
    <row r="3" spans="1:70" x14ac:dyDescent="0.2">
      <c r="A3" s="49"/>
      <c r="B3" s="47"/>
      <c r="C3" s="47"/>
      <c r="D3" s="48"/>
      <c r="E3" s="15" t="s">
        <v>893</v>
      </c>
      <c r="F3" s="15" t="s">
        <v>907</v>
      </c>
      <c r="G3" s="16" t="s">
        <v>869</v>
      </c>
      <c r="H3" s="17" t="s">
        <v>905</v>
      </c>
      <c r="I3" s="61"/>
      <c r="J3" s="64"/>
    </row>
    <row r="4" spans="1:70" x14ac:dyDescent="0.2">
      <c r="A4" s="46"/>
      <c r="B4" s="47"/>
      <c r="C4" s="47"/>
      <c r="D4" s="48"/>
      <c r="E4" s="18" t="s">
        <v>864</v>
      </c>
      <c r="F4" s="59" t="s">
        <v>908</v>
      </c>
      <c r="G4" s="16"/>
      <c r="H4" s="17" t="s">
        <v>906</v>
      </c>
      <c r="I4" s="61"/>
      <c r="J4" s="64"/>
    </row>
    <row r="5" spans="1:70" x14ac:dyDescent="0.2">
      <c r="A5" s="12"/>
      <c r="B5" s="1"/>
      <c r="C5" s="1"/>
      <c r="D5" s="13"/>
      <c r="E5" s="19" t="s">
        <v>897</v>
      </c>
      <c r="F5" s="20" t="s">
        <v>909</v>
      </c>
      <c r="G5" s="16"/>
      <c r="H5" s="13"/>
      <c r="I5" s="61"/>
      <c r="J5" s="64"/>
    </row>
    <row r="6" spans="1:70" x14ac:dyDescent="0.2">
      <c r="A6" s="12"/>
      <c r="B6" s="1"/>
      <c r="C6" s="1"/>
      <c r="D6" s="13"/>
      <c r="E6" s="19" t="s">
        <v>894</v>
      </c>
      <c r="F6" s="20" t="s">
        <v>898</v>
      </c>
      <c r="G6" s="20" t="s">
        <v>902</v>
      </c>
      <c r="H6" s="13"/>
      <c r="I6" s="61"/>
      <c r="J6" s="64"/>
    </row>
    <row r="7" spans="1:70" x14ac:dyDescent="0.2">
      <c r="A7" s="12"/>
      <c r="B7" s="1"/>
      <c r="C7" s="1"/>
      <c r="D7" s="13"/>
      <c r="E7" s="19" t="s">
        <v>895</v>
      </c>
      <c r="F7" s="20" t="s">
        <v>899</v>
      </c>
      <c r="G7" s="20" t="s">
        <v>903</v>
      </c>
      <c r="H7" s="13"/>
      <c r="I7" s="61"/>
      <c r="J7" s="64"/>
    </row>
    <row r="8" spans="1:70" ht="13.5" thickBot="1" x14ac:dyDescent="0.25">
      <c r="A8" s="21" t="s">
        <v>0</v>
      </c>
      <c r="B8" s="22"/>
      <c r="C8" s="23" t="s">
        <v>1</v>
      </c>
      <c r="D8" s="24"/>
      <c r="E8" s="25" t="s">
        <v>896</v>
      </c>
      <c r="F8" s="26" t="s">
        <v>900</v>
      </c>
      <c r="G8" s="26" t="s">
        <v>901</v>
      </c>
      <c r="H8" s="51"/>
      <c r="I8" s="62"/>
      <c r="J8" s="65"/>
    </row>
    <row r="9" spans="1:70" s="41" customFormat="1" x14ac:dyDescent="0.2">
      <c r="A9" s="54" t="s">
        <v>2</v>
      </c>
      <c r="B9" s="55" t="s">
        <v>3</v>
      </c>
      <c r="C9" s="55" t="s">
        <v>4</v>
      </c>
      <c r="D9" s="55" t="s">
        <v>5</v>
      </c>
      <c r="E9" s="44">
        <v>604070</v>
      </c>
      <c r="F9" s="56">
        <v>600614</v>
      </c>
      <c r="G9" s="2">
        <f t="shared" ref="G9:G72" si="0">SUM(F9-E9)</f>
        <v>-3456</v>
      </c>
      <c r="H9" s="52">
        <f t="shared" ref="H9:H72" si="1">ROUND(G9/E9,4)</f>
        <v>-5.7000000000000002E-3</v>
      </c>
      <c r="I9" s="14" t="s">
        <v>871</v>
      </c>
      <c r="J9" s="17" t="s">
        <v>871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1:70" s="41" customFormat="1" x14ac:dyDescent="0.2">
      <c r="A10" s="54" t="s">
        <v>2</v>
      </c>
      <c r="B10" s="55" t="s">
        <v>3</v>
      </c>
      <c r="C10" s="55" t="s">
        <v>6</v>
      </c>
      <c r="D10" s="55" t="s">
        <v>7</v>
      </c>
      <c r="E10" s="44">
        <v>2995042</v>
      </c>
      <c r="F10" s="56">
        <v>2980261</v>
      </c>
      <c r="G10" s="2">
        <f t="shared" si="0"/>
        <v>-14781</v>
      </c>
      <c r="H10" s="52">
        <f t="shared" si="1"/>
        <v>-4.8999999999999998E-3</v>
      </c>
      <c r="I10" s="14" t="s">
        <v>871</v>
      </c>
      <c r="J10" s="17" t="s">
        <v>871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pans="1:70" s="41" customFormat="1" x14ac:dyDescent="0.2">
      <c r="A11" s="54" t="s">
        <v>2</v>
      </c>
      <c r="B11" s="55" t="s">
        <v>3</v>
      </c>
      <c r="C11" s="55" t="s">
        <v>8</v>
      </c>
      <c r="D11" s="55" t="s">
        <v>9</v>
      </c>
      <c r="E11" s="44">
        <v>1069499</v>
      </c>
      <c r="F11" s="56">
        <v>1064246</v>
      </c>
      <c r="G11" s="2">
        <f t="shared" si="0"/>
        <v>-5253</v>
      </c>
      <c r="H11" s="52">
        <f t="shared" si="1"/>
        <v>-4.8999999999999998E-3</v>
      </c>
      <c r="I11" s="14" t="s">
        <v>871</v>
      </c>
      <c r="J11" s="17" t="s">
        <v>871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0" s="41" customFormat="1" x14ac:dyDescent="0.2">
      <c r="A12" s="54" t="s">
        <v>2</v>
      </c>
      <c r="B12" s="55" t="s">
        <v>3</v>
      </c>
      <c r="C12" s="55" t="s">
        <v>10</v>
      </c>
      <c r="D12" s="55" t="s">
        <v>11</v>
      </c>
      <c r="E12" s="44">
        <v>1566302</v>
      </c>
      <c r="F12" s="56">
        <v>1558333</v>
      </c>
      <c r="G12" s="2">
        <f t="shared" si="0"/>
        <v>-7969</v>
      </c>
      <c r="H12" s="52">
        <f t="shared" si="1"/>
        <v>-5.1000000000000004E-3</v>
      </c>
      <c r="I12" s="14" t="s">
        <v>871</v>
      </c>
      <c r="J12" s="17" t="s">
        <v>871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0" s="41" customFormat="1" x14ac:dyDescent="0.2">
      <c r="A13" s="54" t="s">
        <v>2</v>
      </c>
      <c r="B13" s="55" t="s">
        <v>3</v>
      </c>
      <c r="C13" s="55" t="s">
        <v>12</v>
      </c>
      <c r="D13" s="55" t="s">
        <v>13</v>
      </c>
      <c r="E13" s="44">
        <v>712902</v>
      </c>
      <c r="F13" s="56">
        <v>709343</v>
      </c>
      <c r="G13" s="2">
        <f t="shared" si="0"/>
        <v>-3559</v>
      </c>
      <c r="H13" s="52">
        <f t="shared" si="1"/>
        <v>-5.0000000000000001E-3</v>
      </c>
      <c r="I13" s="14" t="s">
        <v>871</v>
      </c>
      <c r="J13" s="17" t="s">
        <v>871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0" s="41" customFormat="1" x14ac:dyDescent="0.2">
      <c r="A14" s="54" t="s">
        <v>2</v>
      </c>
      <c r="B14" s="55" t="s">
        <v>3</v>
      </c>
      <c r="C14" s="55" t="s">
        <v>14</v>
      </c>
      <c r="D14" s="55" t="s">
        <v>15</v>
      </c>
      <c r="E14" s="44">
        <v>454483</v>
      </c>
      <c r="F14" s="56">
        <v>452022</v>
      </c>
      <c r="G14" s="2">
        <f t="shared" si="0"/>
        <v>-2461</v>
      </c>
      <c r="H14" s="52">
        <f t="shared" si="1"/>
        <v>-5.4000000000000003E-3</v>
      </c>
      <c r="I14" s="14" t="s">
        <v>871</v>
      </c>
      <c r="J14" s="17" t="s">
        <v>871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0" s="41" customFormat="1" x14ac:dyDescent="0.2">
      <c r="A15" s="54" t="s">
        <v>2</v>
      </c>
      <c r="B15" s="55" t="s">
        <v>3</v>
      </c>
      <c r="C15" s="55" t="s">
        <v>16</v>
      </c>
      <c r="D15" s="55" t="s">
        <v>17</v>
      </c>
      <c r="E15" s="44">
        <v>1165031</v>
      </c>
      <c r="F15" s="56">
        <v>1157781</v>
      </c>
      <c r="G15" s="2">
        <f t="shared" si="0"/>
        <v>-7250</v>
      </c>
      <c r="H15" s="52">
        <f t="shared" si="1"/>
        <v>-6.1999999999999998E-3</v>
      </c>
      <c r="I15" s="14" t="s">
        <v>871</v>
      </c>
      <c r="J15" s="17" t="s">
        <v>871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s="41" customFormat="1" x14ac:dyDescent="0.2">
      <c r="A16" s="54" t="s">
        <v>2</v>
      </c>
      <c r="B16" s="55" t="s">
        <v>3</v>
      </c>
      <c r="C16" s="55" t="s">
        <v>18</v>
      </c>
      <c r="D16" s="55" t="s">
        <v>19</v>
      </c>
      <c r="E16" s="44">
        <v>4294559</v>
      </c>
      <c r="F16" s="56">
        <v>4267543</v>
      </c>
      <c r="G16" s="2">
        <f t="shared" si="0"/>
        <v>-27016</v>
      </c>
      <c r="H16" s="52">
        <f t="shared" si="1"/>
        <v>-6.3E-3</v>
      </c>
      <c r="I16" s="14" t="s">
        <v>871</v>
      </c>
      <c r="J16" s="17" t="s">
        <v>871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s="41" customFormat="1" x14ac:dyDescent="0.2">
      <c r="A17" s="54" t="s">
        <v>2</v>
      </c>
      <c r="B17" s="55" t="s">
        <v>3</v>
      </c>
      <c r="C17" s="55" t="s">
        <v>20</v>
      </c>
      <c r="D17" s="55" t="s">
        <v>21</v>
      </c>
      <c r="E17" s="44">
        <v>5307958</v>
      </c>
      <c r="F17" s="56">
        <v>5276180</v>
      </c>
      <c r="G17" s="2">
        <f t="shared" si="0"/>
        <v>-31778</v>
      </c>
      <c r="H17" s="52">
        <f t="shared" si="1"/>
        <v>-6.0000000000000001E-3</v>
      </c>
      <c r="I17" s="14" t="s">
        <v>871</v>
      </c>
      <c r="J17" s="17" t="s">
        <v>871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s="41" customFormat="1" x14ac:dyDescent="0.2">
      <c r="A18" s="54" t="s">
        <v>2</v>
      </c>
      <c r="B18" s="55" t="s">
        <v>3</v>
      </c>
      <c r="C18" s="55" t="s">
        <v>22</v>
      </c>
      <c r="D18" s="55" t="s">
        <v>23</v>
      </c>
      <c r="E18" s="44">
        <v>936661</v>
      </c>
      <c r="F18" s="56">
        <v>931645</v>
      </c>
      <c r="G18" s="2">
        <f t="shared" si="0"/>
        <v>-5016</v>
      </c>
      <c r="H18" s="52">
        <f t="shared" si="1"/>
        <v>-5.4000000000000003E-3</v>
      </c>
      <c r="I18" s="14" t="s">
        <v>871</v>
      </c>
      <c r="J18" s="17" t="s">
        <v>871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s="41" customFormat="1" x14ac:dyDescent="0.2">
      <c r="A19" s="54" t="s">
        <v>24</v>
      </c>
      <c r="B19" s="55" t="s">
        <v>25</v>
      </c>
      <c r="C19" s="55" t="s">
        <v>26</v>
      </c>
      <c r="D19" s="55" t="s">
        <v>27</v>
      </c>
      <c r="E19" s="44">
        <v>24111</v>
      </c>
      <c r="F19" s="56">
        <v>24111</v>
      </c>
      <c r="G19" s="2">
        <f t="shared" si="0"/>
        <v>0</v>
      </c>
      <c r="H19" s="52">
        <f t="shared" si="1"/>
        <v>0</v>
      </c>
      <c r="I19" s="14">
        <v>1</v>
      </c>
      <c r="J19" s="17">
        <v>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s="41" customFormat="1" x14ac:dyDescent="0.2">
      <c r="A20" s="54" t="s">
        <v>24</v>
      </c>
      <c r="B20" s="55" t="s">
        <v>25</v>
      </c>
      <c r="C20" s="55" t="s">
        <v>28</v>
      </c>
      <c r="D20" s="55" t="s">
        <v>29</v>
      </c>
      <c r="E20" s="44">
        <v>303182</v>
      </c>
      <c r="F20" s="56">
        <v>297669</v>
      </c>
      <c r="G20" s="2">
        <f t="shared" si="0"/>
        <v>-5513</v>
      </c>
      <c r="H20" s="52">
        <f t="shared" si="1"/>
        <v>-1.8200000000000001E-2</v>
      </c>
      <c r="I20" s="14">
        <v>1</v>
      </c>
      <c r="J20" s="17" t="s">
        <v>871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s="41" customFormat="1" x14ac:dyDescent="0.2">
      <c r="A21" s="54" t="s">
        <v>24</v>
      </c>
      <c r="B21" s="55" t="s">
        <v>25</v>
      </c>
      <c r="C21" s="55" t="s">
        <v>30</v>
      </c>
      <c r="D21" s="55" t="s">
        <v>31</v>
      </c>
      <c r="E21" s="44">
        <v>94892</v>
      </c>
      <c r="F21" s="56">
        <v>94892</v>
      </c>
      <c r="G21" s="2">
        <f t="shared" si="0"/>
        <v>0</v>
      </c>
      <c r="H21" s="52">
        <f t="shared" si="1"/>
        <v>0</v>
      </c>
      <c r="I21" s="14">
        <v>1</v>
      </c>
      <c r="J21" s="17" t="s">
        <v>871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s="41" customFormat="1" x14ac:dyDescent="0.2">
      <c r="A22" s="54" t="s">
        <v>32</v>
      </c>
      <c r="B22" s="55" t="s">
        <v>33</v>
      </c>
      <c r="C22" s="55" t="s">
        <v>34</v>
      </c>
      <c r="D22" s="55" t="s">
        <v>35</v>
      </c>
      <c r="E22" s="44">
        <v>1165437</v>
      </c>
      <c r="F22" s="56">
        <v>1158695</v>
      </c>
      <c r="G22" s="2">
        <f t="shared" si="0"/>
        <v>-6742</v>
      </c>
      <c r="H22" s="52">
        <f t="shared" si="1"/>
        <v>-5.7999999999999996E-3</v>
      </c>
      <c r="I22" s="14" t="s">
        <v>871</v>
      </c>
      <c r="J22" s="17" t="s">
        <v>871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0" s="41" customFormat="1" x14ac:dyDescent="0.2">
      <c r="A23" s="54" t="s">
        <v>32</v>
      </c>
      <c r="B23" s="55" t="s">
        <v>33</v>
      </c>
      <c r="C23" s="55" t="s">
        <v>6</v>
      </c>
      <c r="D23" s="55" t="s">
        <v>36</v>
      </c>
      <c r="E23" s="44">
        <v>1256179</v>
      </c>
      <c r="F23" s="56">
        <v>1248818</v>
      </c>
      <c r="G23" s="2">
        <f t="shared" si="0"/>
        <v>-7361</v>
      </c>
      <c r="H23" s="52">
        <f t="shared" si="1"/>
        <v>-5.8999999999999999E-3</v>
      </c>
      <c r="I23" s="14" t="s">
        <v>871</v>
      </c>
      <c r="J23" s="17" t="s">
        <v>871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0" s="41" customFormat="1" x14ac:dyDescent="0.2">
      <c r="A24" s="54" t="s">
        <v>32</v>
      </c>
      <c r="B24" s="55" t="s">
        <v>33</v>
      </c>
      <c r="C24" s="55" t="s">
        <v>37</v>
      </c>
      <c r="D24" s="55" t="s">
        <v>38</v>
      </c>
      <c r="E24" s="44">
        <v>1052757</v>
      </c>
      <c r="F24" s="56">
        <v>1046112</v>
      </c>
      <c r="G24" s="2">
        <f t="shared" si="0"/>
        <v>-6645</v>
      </c>
      <c r="H24" s="52">
        <f t="shared" si="1"/>
        <v>-6.3E-3</v>
      </c>
      <c r="I24" s="14" t="s">
        <v>871</v>
      </c>
      <c r="J24" s="17" t="s">
        <v>871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1:70" s="41" customFormat="1" x14ac:dyDescent="0.2">
      <c r="A25" s="54" t="s">
        <v>32</v>
      </c>
      <c r="B25" s="55" t="s">
        <v>33</v>
      </c>
      <c r="C25" s="55" t="s">
        <v>39</v>
      </c>
      <c r="D25" s="55" t="s">
        <v>40</v>
      </c>
      <c r="E25" s="44">
        <v>3298838</v>
      </c>
      <c r="F25" s="56">
        <v>3276565</v>
      </c>
      <c r="G25" s="2">
        <f t="shared" si="0"/>
        <v>-22273</v>
      </c>
      <c r="H25" s="52">
        <f t="shared" si="1"/>
        <v>-6.7999999999999996E-3</v>
      </c>
      <c r="I25" s="14" t="s">
        <v>871</v>
      </c>
      <c r="J25" s="17" t="s">
        <v>871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1:70" s="41" customFormat="1" x14ac:dyDescent="0.2">
      <c r="A26" s="54" t="s">
        <v>32</v>
      </c>
      <c r="B26" s="55" t="s">
        <v>33</v>
      </c>
      <c r="C26" s="55" t="s">
        <v>41</v>
      </c>
      <c r="D26" s="55" t="s">
        <v>42</v>
      </c>
      <c r="E26" s="44">
        <v>1698881</v>
      </c>
      <c r="F26" s="56">
        <v>1687709</v>
      </c>
      <c r="G26" s="2">
        <f t="shared" si="0"/>
        <v>-11172</v>
      </c>
      <c r="H26" s="52">
        <f t="shared" si="1"/>
        <v>-6.6E-3</v>
      </c>
      <c r="I26" s="14" t="s">
        <v>871</v>
      </c>
      <c r="J26" s="17" t="s">
        <v>871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0" s="41" customFormat="1" x14ac:dyDescent="0.2">
      <c r="A27" s="54" t="s">
        <v>32</v>
      </c>
      <c r="B27" s="55" t="s">
        <v>33</v>
      </c>
      <c r="C27" s="55" t="s">
        <v>43</v>
      </c>
      <c r="D27" s="55" t="s">
        <v>44</v>
      </c>
      <c r="E27" s="44">
        <v>779541</v>
      </c>
      <c r="F27" s="56">
        <v>773500</v>
      </c>
      <c r="G27" s="2">
        <f t="shared" si="0"/>
        <v>-6041</v>
      </c>
      <c r="H27" s="52">
        <f t="shared" si="1"/>
        <v>-7.7000000000000002E-3</v>
      </c>
      <c r="I27" s="14" t="s">
        <v>871</v>
      </c>
      <c r="J27" s="17" t="s">
        <v>871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1:70" s="41" customFormat="1" x14ac:dyDescent="0.2">
      <c r="A28" s="54" t="s">
        <v>45</v>
      </c>
      <c r="B28" s="55" t="s">
        <v>46</v>
      </c>
      <c r="C28" s="55" t="s">
        <v>47</v>
      </c>
      <c r="D28" s="55" t="s">
        <v>48</v>
      </c>
      <c r="E28" s="44">
        <v>630280</v>
      </c>
      <c r="F28" s="56">
        <v>620365</v>
      </c>
      <c r="G28" s="2">
        <f t="shared" si="0"/>
        <v>-9915</v>
      </c>
      <c r="H28" s="52">
        <f t="shared" si="1"/>
        <v>-1.5699999999999999E-2</v>
      </c>
      <c r="I28" s="14" t="s">
        <v>871</v>
      </c>
      <c r="J28" s="17" t="s">
        <v>871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1:70" s="41" customFormat="1" x14ac:dyDescent="0.2">
      <c r="A29" s="54" t="s">
        <v>45</v>
      </c>
      <c r="B29" s="55" t="s">
        <v>46</v>
      </c>
      <c r="C29" s="55" t="s">
        <v>49</v>
      </c>
      <c r="D29" s="55" t="s">
        <v>50</v>
      </c>
      <c r="E29" s="44">
        <v>30409</v>
      </c>
      <c r="F29" s="56">
        <v>30409</v>
      </c>
      <c r="G29" s="2">
        <f t="shared" si="0"/>
        <v>0</v>
      </c>
      <c r="H29" s="52">
        <f t="shared" si="1"/>
        <v>0</v>
      </c>
      <c r="I29" s="14">
        <v>1</v>
      </c>
      <c r="J29" s="17">
        <v>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0" s="41" customFormat="1" x14ac:dyDescent="0.2">
      <c r="A30" s="54" t="s">
        <v>45</v>
      </c>
      <c r="B30" s="55" t="s">
        <v>46</v>
      </c>
      <c r="C30" s="55" t="s">
        <v>51</v>
      </c>
      <c r="D30" s="55" t="s">
        <v>52</v>
      </c>
      <c r="E30" s="44">
        <v>23531</v>
      </c>
      <c r="F30" s="56">
        <v>20441</v>
      </c>
      <c r="G30" s="2">
        <f t="shared" si="0"/>
        <v>-3090</v>
      </c>
      <c r="H30" s="52">
        <f t="shared" si="1"/>
        <v>-0.1313</v>
      </c>
      <c r="I30" s="14">
        <v>1</v>
      </c>
      <c r="J30" s="17" t="s">
        <v>871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s="41" customFormat="1" x14ac:dyDescent="0.2">
      <c r="A31" s="54" t="s">
        <v>45</v>
      </c>
      <c r="B31" s="55" t="s">
        <v>46</v>
      </c>
      <c r="C31" s="55" t="s">
        <v>53</v>
      </c>
      <c r="D31" s="55" t="s">
        <v>54</v>
      </c>
      <c r="E31" s="44">
        <v>858353</v>
      </c>
      <c r="F31" s="56">
        <v>846548</v>
      </c>
      <c r="G31" s="2">
        <f t="shared" si="0"/>
        <v>-11805</v>
      </c>
      <c r="H31" s="52">
        <f t="shared" si="1"/>
        <v>-1.38E-2</v>
      </c>
      <c r="I31" s="14" t="s">
        <v>871</v>
      </c>
      <c r="J31" s="17" t="s">
        <v>871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0" s="41" customFormat="1" x14ac:dyDescent="0.2">
      <c r="A32" s="54" t="s">
        <v>55</v>
      </c>
      <c r="B32" s="55" t="s">
        <v>56</v>
      </c>
      <c r="C32" s="55" t="s">
        <v>57</v>
      </c>
      <c r="D32" s="55" t="s">
        <v>58</v>
      </c>
      <c r="E32" s="44">
        <v>1252635</v>
      </c>
      <c r="F32" s="56">
        <v>1235452</v>
      </c>
      <c r="G32" s="2">
        <f t="shared" si="0"/>
        <v>-17183</v>
      </c>
      <c r="H32" s="52">
        <f t="shared" si="1"/>
        <v>-1.37E-2</v>
      </c>
      <c r="I32" s="14" t="s">
        <v>871</v>
      </c>
      <c r="J32" s="17" t="s">
        <v>871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1:70" s="41" customFormat="1" x14ac:dyDescent="0.2">
      <c r="A33" s="54" t="s">
        <v>55</v>
      </c>
      <c r="B33" s="55" t="s">
        <v>56</v>
      </c>
      <c r="C33" s="55" t="s">
        <v>59</v>
      </c>
      <c r="D33" s="55" t="s">
        <v>60</v>
      </c>
      <c r="E33" s="44">
        <v>4262088</v>
      </c>
      <c r="F33" s="56">
        <v>4217582</v>
      </c>
      <c r="G33" s="2">
        <f t="shared" si="0"/>
        <v>-44506</v>
      </c>
      <c r="H33" s="52">
        <f t="shared" si="1"/>
        <v>-1.04E-2</v>
      </c>
      <c r="I33" s="14" t="s">
        <v>871</v>
      </c>
      <c r="J33" s="17" t="s">
        <v>871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</row>
    <row r="34" spans="1:70" s="41" customFormat="1" x14ac:dyDescent="0.2">
      <c r="A34" s="54" t="s">
        <v>55</v>
      </c>
      <c r="B34" s="55" t="s">
        <v>56</v>
      </c>
      <c r="C34" s="55" t="s">
        <v>61</v>
      </c>
      <c r="D34" s="55" t="s">
        <v>62</v>
      </c>
      <c r="E34" s="44">
        <v>239041</v>
      </c>
      <c r="F34" s="56">
        <v>230394</v>
      </c>
      <c r="G34" s="2">
        <f t="shared" si="0"/>
        <v>-8647</v>
      </c>
      <c r="H34" s="52">
        <f t="shared" si="1"/>
        <v>-3.6200000000000003E-2</v>
      </c>
      <c r="I34" s="14">
        <v>1</v>
      </c>
      <c r="J34" s="17" t="s">
        <v>871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</row>
    <row r="35" spans="1:70" s="41" customFormat="1" x14ac:dyDescent="0.2">
      <c r="A35" s="54" t="s">
        <v>55</v>
      </c>
      <c r="B35" s="55" t="s">
        <v>56</v>
      </c>
      <c r="C35" s="55" t="s">
        <v>63</v>
      </c>
      <c r="D35" s="55" t="s">
        <v>64</v>
      </c>
      <c r="E35" s="44">
        <v>958840</v>
      </c>
      <c r="F35" s="56">
        <v>951140</v>
      </c>
      <c r="G35" s="2">
        <f t="shared" si="0"/>
        <v>-7700</v>
      </c>
      <c r="H35" s="52">
        <f t="shared" si="1"/>
        <v>-8.0000000000000002E-3</v>
      </c>
      <c r="I35" s="14" t="s">
        <v>871</v>
      </c>
      <c r="J35" s="17" t="s">
        <v>871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</row>
    <row r="36" spans="1:70" s="41" customFormat="1" x14ac:dyDescent="0.2">
      <c r="A36" s="54" t="s">
        <v>65</v>
      </c>
      <c r="B36" s="55" t="s">
        <v>66</v>
      </c>
      <c r="C36" s="55" t="s">
        <v>67</v>
      </c>
      <c r="D36" s="55" t="s">
        <v>68</v>
      </c>
      <c r="E36" s="44">
        <v>535215</v>
      </c>
      <c r="F36" s="56">
        <v>525996</v>
      </c>
      <c r="G36" s="2">
        <f t="shared" si="0"/>
        <v>-9219</v>
      </c>
      <c r="H36" s="52">
        <f t="shared" si="1"/>
        <v>-1.72E-2</v>
      </c>
      <c r="I36" s="14" t="s">
        <v>871</v>
      </c>
      <c r="J36" s="17" t="s">
        <v>871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</row>
    <row r="37" spans="1:70" s="41" customFormat="1" x14ac:dyDescent="0.2">
      <c r="A37" s="54" t="s">
        <v>65</v>
      </c>
      <c r="B37" s="55" t="s">
        <v>66</v>
      </c>
      <c r="C37" s="55" t="s">
        <v>69</v>
      </c>
      <c r="D37" s="55" t="s">
        <v>70</v>
      </c>
      <c r="E37" s="44">
        <v>723769</v>
      </c>
      <c r="F37" s="56">
        <v>714391</v>
      </c>
      <c r="G37" s="2">
        <f t="shared" si="0"/>
        <v>-9378</v>
      </c>
      <c r="H37" s="52">
        <f t="shared" si="1"/>
        <v>-1.2999999999999999E-2</v>
      </c>
      <c r="I37" s="14">
        <v>1</v>
      </c>
      <c r="J37" s="17" t="s">
        <v>871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</row>
    <row r="38" spans="1:70" s="41" customFormat="1" x14ac:dyDescent="0.2">
      <c r="A38" s="54" t="s">
        <v>65</v>
      </c>
      <c r="B38" s="55" t="s">
        <v>66</v>
      </c>
      <c r="C38" s="55" t="s">
        <v>71</v>
      </c>
      <c r="D38" s="55" t="s">
        <v>72</v>
      </c>
      <c r="E38" s="44">
        <v>232857</v>
      </c>
      <c r="F38" s="56">
        <v>226542</v>
      </c>
      <c r="G38" s="2">
        <f t="shared" si="0"/>
        <v>-6315</v>
      </c>
      <c r="H38" s="52">
        <f t="shared" si="1"/>
        <v>-2.7099999999999999E-2</v>
      </c>
      <c r="I38" s="14">
        <v>1</v>
      </c>
      <c r="J38" s="17" t="s">
        <v>871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</row>
    <row r="39" spans="1:70" s="41" customFormat="1" x14ac:dyDescent="0.2">
      <c r="A39" s="54" t="s">
        <v>65</v>
      </c>
      <c r="B39" s="55" t="s">
        <v>66</v>
      </c>
      <c r="C39" s="55" t="s">
        <v>73</v>
      </c>
      <c r="D39" s="55" t="s">
        <v>74</v>
      </c>
      <c r="E39" s="44">
        <v>135459</v>
      </c>
      <c r="F39" s="56">
        <v>129405</v>
      </c>
      <c r="G39" s="2">
        <f t="shared" si="0"/>
        <v>-6054</v>
      </c>
      <c r="H39" s="52">
        <f t="shared" si="1"/>
        <v>-4.4699999999999997E-2</v>
      </c>
      <c r="I39" s="14">
        <v>1</v>
      </c>
      <c r="J39" s="17" t="s">
        <v>871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</row>
    <row r="40" spans="1:70" s="41" customFormat="1" x14ac:dyDescent="0.2">
      <c r="A40" s="54" t="s">
        <v>75</v>
      </c>
      <c r="B40" s="55" t="s">
        <v>76</v>
      </c>
      <c r="C40" s="55" t="s">
        <v>26</v>
      </c>
      <c r="D40" s="55" t="s">
        <v>77</v>
      </c>
      <c r="E40" s="44">
        <v>2161314</v>
      </c>
      <c r="F40" s="56">
        <v>2140269</v>
      </c>
      <c r="G40" s="2">
        <f t="shared" si="0"/>
        <v>-21045</v>
      </c>
      <c r="H40" s="52">
        <f t="shared" si="1"/>
        <v>-9.7000000000000003E-3</v>
      </c>
      <c r="I40" s="14" t="s">
        <v>871</v>
      </c>
      <c r="J40" s="17" t="s">
        <v>871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</row>
    <row r="41" spans="1:70" s="41" customFormat="1" x14ac:dyDescent="0.2">
      <c r="A41" s="54" t="s">
        <v>75</v>
      </c>
      <c r="B41" s="55" t="s">
        <v>76</v>
      </c>
      <c r="C41" s="55" t="s">
        <v>57</v>
      </c>
      <c r="D41" s="55" t="s">
        <v>78</v>
      </c>
      <c r="E41" s="44">
        <v>1823630</v>
      </c>
      <c r="F41" s="56">
        <v>1810267</v>
      </c>
      <c r="G41" s="2">
        <f t="shared" si="0"/>
        <v>-13363</v>
      </c>
      <c r="H41" s="52">
        <f t="shared" si="1"/>
        <v>-7.3000000000000001E-3</v>
      </c>
      <c r="I41" s="14" t="s">
        <v>871</v>
      </c>
      <c r="J41" s="17" t="s">
        <v>871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</row>
    <row r="42" spans="1:70" s="41" customFormat="1" x14ac:dyDescent="0.2">
      <c r="A42" s="54" t="s">
        <v>75</v>
      </c>
      <c r="B42" s="55" t="s">
        <v>76</v>
      </c>
      <c r="C42" s="55" t="s">
        <v>79</v>
      </c>
      <c r="D42" s="55" t="s">
        <v>80</v>
      </c>
      <c r="E42" s="44">
        <v>631559</v>
      </c>
      <c r="F42" s="56">
        <v>622433</v>
      </c>
      <c r="G42" s="2">
        <f t="shared" si="0"/>
        <v>-9126</v>
      </c>
      <c r="H42" s="52">
        <f t="shared" si="1"/>
        <v>-1.44E-2</v>
      </c>
      <c r="I42" s="14" t="s">
        <v>871</v>
      </c>
      <c r="J42" s="17" t="s">
        <v>871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</row>
    <row r="43" spans="1:70" s="41" customFormat="1" x14ac:dyDescent="0.2">
      <c r="A43" s="54" t="s">
        <v>75</v>
      </c>
      <c r="B43" s="55" t="s">
        <v>76</v>
      </c>
      <c r="C43" s="55" t="s">
        <v>16</v>
      </c>
      <c r="D43" s="55" t="s">
        <v>81</v>
      </c>
      <c r="E43" s="44">
        <v>3053019</v>
      </c>
      <c r="F43" s="56">
        <v>3033435</v>
      </c>
      <c r="G43" s="2">
        <f t="shared" si="0"/>
        <v>-19584</v>
      </c>
      <c r="H43" s="52">
        <f t="shared" si="1"/>
        <v>-6.4000000000000003E-3</v>
      </c>
      <c r="I43" s="14" t="s">
        <v>871</v>
      </c>
      <c r="J43" s="17" t="s">
        <v>871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</row>
    <row r="44" spans="1:70" s="41" customFormat="1" x14ac:dyDescent="0.2">
      <c r="A44" s="54" t="s">
        <v>75</v>
      </c>
      <c r="B44" s="55" t="s">
        <v>76</v>
      </c>
      <c r="C44" s="55" t="s">
        <v>82</v>
      </c>
      <c r="D44" s="55" t="s">
        <v>83</v>
      </c>
      <c r="E44" s="44">
        <v>1782000</v>
      </c>
      <c r="F44" s="56">
        <v>1769717</v>
      </c>
      <c r="G44" s="2">
        <f t="shared" si="0"/>
        <v>-12283</v>
      </c>
      <c r="H44" s="52">
        <f t="shared" si="1"/>
        <v>-6.8999999999999999E-3</v>
      </c>
      <c r="I44" s="14" t="s">
        <v>871</v>
      </c>
      <c r="J44" s="17" t="s">
        <v>871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</row>
    <row r="45" spans="1:70" s="41" customFormat="1" x14ac:dyDescent="0.2">
      <c r="A45" s="54" t="s">
        <v>75</v>
      </c>
      <c r="B45" s="55" t="s">
        <v>76</v>
      </c>
      <c r="C45" s="55" t="s">
        <v>84</v>
      </c>
      <c r="D45" s="55" t="s">
        <v>85</v>
      </c>
      <c r="E45" s="44">
        <v>628884</v>
      </c>
      <c r="F45" s="56">
        <v>619150</v>
      </c>
      <c r="G45" s="2">
        <f t="shared" si="0"/>
        <v>-9734</v>
      </c>
      <c r="H45" s="52">
        <f t="shared" si="1"/>
        <v>-1.55E-2</v>
      </c>
      <c r="I45" s="14" t="s">
        <v>871</v>
      </c>
      <c r="J45" s="17" t="s">
        <v>871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</row>
    <row r="46" spans="1:70" s="41" customFormat="1" x14ac:dyDescent="0.2">
      <c r="A46" s="54" t="s">
        <v>75</v>
      </c>
      <c r="B46" s="55" t="s">
        <v>76</v>
      </c>
      <c r="C46" s="55" t="s">
        <v>86</v>
      </c>
      <c r="D46" s="55" t="s">
        <v>87</v>
      </c>
      <c r="E46" s="44">
        <v>2238102</v>
      </c>
      <c r="F46" s="56">
        <v>2220050</v>
      </c>
      <c r="G46" s="2">
        <f t="shared" si="0"/>
        <v>-18052</v>
      </c>
      <c r="H46" s="52">
        <f t="shared" si="1"/>
        <v>-8.0999999999999996E-3</v>
      </c>
      <c r="I46" s="14" t="s">
        <v>871</v>
      </c>
      <c r="J46" s="17" t="s">
        <v>871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70" s="41" customFormat="1" x14ac:dyDescent="0.2">
      <c r="A47" s="54" t="s">
        <v>75</v>
      </c>
      <c r="B47" s="55" t="s">
        <v>76</v>
      </c>
      <c r="C47" s="55" t="s">
        <v>88</v>
      </c>
      <c r="D47" s="55" t="s">
        <v>89</v>
      </c>
      <c r="E47" s="44">
        <v>12666672</v>
      </c>
      <c r="F47" s="56">
        <v>12577569</v>
      </c>
      <c r="G47" s="2">
        <f t="shared" si="0"/>
        <v>-89103</v>
      </c>
      <c r="H47" s="52">
        <f t="shared" si="1"/>
        <v>-7.0000000000000001E-3</v>
      </c>
      <c r="I47" s="14" t="s">
        <v>871</v>
      </c>
      <c r="J47" s="17" t="s">
        <v>871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</row>
    <row r="48" spans="1:70" s="41" customFormat="1" x14ac:dyDescent="0.2">
      <c r="A48" s="54" t="s">
        <v>90</v>
      </c>
      <c r="B48" s="55" t="s">
        <v>91</v>
      </c>
      <c r="C48" s="55" t="s">
        <v>18</v>
      </c>
      <c r="D48" s="55" t="s">
        <v>92</v>
      </c>
      <c r="E48" s="44">
        <v>1271691</v>
      </c>
      <c r="F48" s="56">
        <v>1260410</v>
      </c>
      <c r="G48" s="2">
        <f t="shared" si="0"/>
        <v>-11281</v>
      </c>
      <c r="H48" s="52">
        <f t="shared" si="1"/>
        <v>-8.8999999999999999E-3</v>
      </c>
      <c r="I48" s="14" t="s">
        <v>871</v>
      </c>
      <c r="J48" s="17" t="s">
        <v>871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</row>
    <row r="49" spans="1:70" s="41" customFormat="1" x14ac:dyDescent="0.2">
      <c r="A49" s="54" t="s">
        <v>90</v>
      </c>
      <c r="B49" s="55" t="s">
        <v>91</v>
      </c>
      <c r="C49" s="55" t="s">
        <v>93</v>
      </c>
      <c r="D49" s="55" t="s">
        <v>94</v>
      </c>
      <c r="E49" s="44">
        <v>843068</v>
      </c>
      <c r="F49" s="56">
        <v>836877</v>
      </c>
      <c r="G49" s="2">
        <f t="shared" si="0"/>
        <v>-6191</v>
      </c>
      <c r="H49" s="52">
        <f t="shared" si="1"/>
        <v>-7.3000000000000001E-3</v>
      </c>
      <c r="I49" s="14" t="s">
        <v>871</v>
      </c>
      <c r="J49" s="17" t="s">
        <v>871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</row>
    <row r="50" spans="1:70" s="41" customFormat="1" x14ac:dyDescent="0.2">
      <c r="A50" s="54" t="s">
        <v>90</v>
      </c>
      <c r="B50" s="55" t="s">
        <v>91</v>
      </c>
      <c r="C50" s="55" t="s">
        <v>95</v>
      </c>
      <c r="D50" s="55" t="s">
        <v>96</v>
      </c>
      <c r="E50" s="44">
        <v>6140398</v>
      </c>
      <c r="F50" s="56">
        <v>6099852</v>
      </c>
      <c r="G50" s="2">
        <f t="shared" si="0"/>
        <v>-40546</v>
      </c>
      <c r="H50" s="52">
        <f t="shared" si="1"/>
        <v>-6.6E-3</v>
      </c>
      <c r="I50" s="14" t="s">
        <v>871</v>
      </c>
      <c r="J50" s="17" t="s">
        <v>871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</row>
    <row r="51" spans="1:70" s="41" customFormat="1" x14ac:dyDescent="0.2">
      <c r="A51" s="54" t="s">
        <v>90</v>
      </c>
      <c r="B51" s="55" t="s">
        <v>91</v>
      </c>
      <c r="C51" s="55" t="s">
        <v>97</v>
      </c>
      <c r="D51" s="55" t="s">
        <v>98</v>
      </c>
      <c r="E51" s="44">
        <v>1909734</v>
      </c>
      <c r="F51" s="56">
        <v>1896128</v>
      </c>
      <c r="G51" s="2">
        <f t="shared" si="0"/>
        <v>-13606</v>
      </c>
      <c r="H51" s="52">
        <f t="shared" si="1"/>
        <v>-7.1000000000000004E-3</v>
      </c>
      <c r="I51" s="14" t="s">
        <v>871</v>
      </c>
      <c r="J51" s="17" t="s">
        <v>871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</row>
    <row r="52" spans="1:70" s="41" customFormat="1" x14ac:dyDescent="0.2">
      <c r="A52" s="54" t="s">
        <v>90</v>
      </c>
      <c r="B52" s="55" t="s">
        <v>91</v>
      </c>
      <c r="C52" s="55" t="s">
        <v>99</v>
      </c>
      <c r="D52" s="55" t="s">
        <v>100</v>
      </c>
      <c r="E52" s="44">
        <v>1596056</v>
      </c>
      <c r="F52" s="56">
        <v>1583146</v>
      </c>
      <c r="G52" s="2">
        <f t="shared" si="0"/>
        <v>-12910</v>
      </c>
      <c r="H52" s="52">
        <f t="shared" si="1"/>
        <v>-8.0999999999999996E-3</v>
      </c>
      <c r="I52" s="14" t="s">
        <v>871</v>
      </c>
      <c r="J52" s="17" t="s">
        <v>871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</row>
    <row r="53" spans="1:70" s="41" customFormat="1" x14ac:dyDescent="0.2">
      <c r="A53" s="54" t="s">
        <v>90</v>
      </c>
      <c r="B53" s="55" t="s">
        <v>91</v>
      </c>
      <c r="C53" s="55" t="s">
        <v>101</v>
      </c>
      <c r="D53" s="55" t="s">
        <v>102</v>
      </c>
      <c r="E53" s="44">
        <v>1274841</v>
      </c>
      <c r="F53" s="56">
        <v>1266291</v>
      </c>
      <c r="G53" s="2">
        <f t="shared" si="0"/>
        <v>-8550</v>
      </c>
      <c r="H53" s="52">
        <f t="shared" si="1"/>
        <v>-6.7000000000000002E-3</v>
      </c>
      <c r="I53" s="14" t="s">
        <v>871</v>
      </c>
      <c r="J53" s="17" t="s">
        <v>871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</row>
    <row r="54" spans="1:70" s="41" customFormat="1" x14ac:dyDescent="0.2">
      <c r="A54" s="54" t="s">
        <v>90</v>
      </c>
      <c r="B54" s="55" t="s">
        <v>91</v>
      </c>
      <c r="C54" s="55" t="s">
        <v>103</v>
      </c>
      <c r="D54" s="55" t="s">
        <v>104</v>
      </c>
      <c r="E54" s="44">
        <v>586800</v>
      </c>
      <c r="F54" s="56">
        <v>582627</v>
      </c>
      <c r="G54" s="2">
        <f t="shared" si="0"/>
        <v>-4173</v>
      </c>
      <c r="H54" s="52">
        <f t="shared" si="1"/>
        <v>-7.1000000000000004E-3</v>
      </c>
      <c r="I54" s="14" t="s">
        <v>871</v>
      </c>
      <c r="J54" s="17" t="s">
        <v>871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</row>
    <row r="55" spans="1:70" s="41" customFormat="1" x14ac:dyDescent="0.2">
      <c r="A55" s="54" t="s">
        <v>90</v>
      </c>
      <c r="B55" s="55" t="s">
        <v>91</v>
      </c>
      <c r="C55" s="55" t="s">
        <v>105</v>
      </c>
      <c r="D55" s="55" t="s">
        <v>106</v>
      </c>
      <c r="E55" s="44">
        <v>815776</v>
      </c>
      <c r="F55" s="56">
        <v>809736</v>
      </c>
      <c r="G55" s="2">
        <f t="shared" si="0"/>
        <v>-6040</v>
      </c>
      <c r="H55" s="52">
        <f t="shared" si="1"/>
        <v>-7.4000000000000003E-3</v>
      </c>
      <c r="I55" s="14" t="s">
        <v>871</v>
      </c>
      <c r="J55" s="17" t="s">
        <v>871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</row>
    <row r="56" spans="1:70" s="41" customFormat="1" x14ac:dyDescent="0.2">
      <c r="A56" s="54" t="s">
        <v>90</v>
      </c>
      <c r="B56" s="55" t="s">
        <v>91</v>
      </c>
      <c r="C56" s="55" t="s">
        <v>107</v>
      </c>
      <c r="D56" s="55" t="s">
        <v>108</v>
      </c>
      <c r="E56" s="44">
        <v>1627335</v>
      </c>
      <c r="F56" s="56">
        <v>1611005</v>
      </c>
      <c r="G56" s="2">
        <f t="shared" si="0"/>
        <v>-16330</v>
      </c>
      <c r="H56" s="52">
        <f t="shared" si="1"/>
        <v>-0.01</v>
      </c>
      <c r="I56" s="14" t="s">
        <v>871</v>
      </c>
      <c r="J56" s="17" t="s">
        <v>871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</row>
    <row r="57" spans="1:70" s="41" customFormat="1" x14ac:dyDescent="0.2">
      <c r="A57" s="54" t="s">
        <v>90</v>
      </c>
      <c r="B57" s="55" t="s">
        <v>91</v>
      </c>
      <c r="C57" s="55" t="s">
        <v>109</v>
      </c>
      <c r="D57" s="55" t="s">
        <v>110</v>
      </c>
      <c r="E57" s="44">
        <v>1054238</v>
      </c>
      <c r="F57" s="56">
        <v>1046218</v>
      </c>
      <c r="G57" s="2">
        <f t="shared" si="0"/>
        <v>-8020</v>
      </c>
      <c r="H57" s="52">
        <f t="shared" si="1"/>
        <v>-7.6E-3</v>
      </c>
      <c r="I57" s="14" t="s">
        <v>871</v>
      </c>
      <c r="J57" s="17" t="s">
        <v>871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</row>
    <row r="58" spans="1:70" s="41" customFormat="1" x14ac:dyDescent="0.2">
      <c r="A58" s="54" t="s">
        <v>90</v>
      </c>
      <c r="B58" s="55" t="s">
        <v>91</v>
      </c>
      <c r="C58" s="55" t="s">
        <v>111</v>
      </c>
      <c r="D58" s="55" t="s">
        <v>112</v>
      </c>
      <c r="E58" s="44">
        <v>743562</v>
      </c>
      <c r="F58" s="56">
        <v>735089</v>
      </c>
      <c r="G58" s="2">
        <f t="shared" si="0"/>
        <v>-8473</v>
      </c>
      <c r="H58" s="52">
        <f t="shared" si="1"/>
        <v>-1.14E-2</v>
      </c>
      <c r="I58" s="14" t="s">
        <v>871</v>
      </c>
      <c r="J58" s="17" t="s">
        <v>871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0" s="41" customFormat="1" x14ac:dyDescent="0.2">
      <c r="A59" s="54" t="s">
        <v>113</v>
      </c>
      <c r="B59" s="55" t="s">
        <v>114</v>
      </c>
      <c r="C59" s="55" t="s">
        <v>12</v>
      </c>
      <c r="D59" s="55" t="s">
        <v>115</v>
      </c>
      <c r="E59" s="44">
        <v>11720</v>
      </c>
      <c r="F59" s="56">
        <v>11720</v>
      </c>
      <c r="G59" s="2">
        <f t="shared" si="0"/>
        <v>0</v>
      </c>
      <c r="H59" s="52">
        <f t="shared" si="1"/>
        <v>0</v>
      </c>
      <c r="I59" s="14">
        <v>1</v>
      </c>
      <c r="J59" s="17">
        <v>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s="41" customFormat="1" x14ac:dyDescent="0.2">
      <c r="A60" s="54" t="s">
        <v>113</v>
      </c>
      <c r="B60" s="55" t="s">
        <v>114</v>
      </c>
      <c r="C60" s="55" t="s">
        <v>116</v>
      </c>
      <c r="D60" s="55" t="s">
        <v>117</v>
      </c>
      <c r="E60" s="44">
        <v>17796</v>
      </c>
      <c r="F60" s="56">
        <v>17796</v>
      </c>
      <c r="G60" s="2">
        <f t="shared" si="0"/>
        <v>0</v>
      </c>
      <c r="H60" s="52">
        <f t="shared" si="1"/>
        <v>0</v>
      </c>
      <c r="I60" s="14">
        <v>1</v>
      </c>
      <c r="J60" s="17">
        <v>1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0" s="41" customFormat="1" x14ac:dyDescent="0.2">
      <c r="A61" s="54" t="s">
        <v>113</v>
      </c>
      <c r="B61" s="55" t="s">
        <v>114</v>
      </c>
      <c r="C61" s="55" t="s">
        <v>118</v>
      </c>
      <c r="D61" s="55" t="s">
        <v>119</v>
      </c>
      <c r="E61" s="44">
        <v>232934</v>
      </c>
      <c r="F61" s="56">
        <v>226990</v>
      </c>
      <c r="G61" s="2">
        <f t="shared" si="0"/>
        <v>-5944</v>
      </c>
      <c r="H61" s="52">
        <f t="shared" si="1"/>
        <v>-2.5499999999999998E-2</v>
      </c>
      <c r="I61" s="14" t="s">
        <v>871</v>
      </c>
      <c r="J61" s="17" t="s">
        <v>871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0" s="41" customFormat="1" x14ac:dyDescent="0.2">
      <c r="A62" s="54" t="s">
        <v>113</v>
      </c>
      <c r="B62" s="55" t="s">
        <v>114</v>
      </c>
      <c r="C62" s="55" t="s">
        <v>120</v>
      </c>
      <c r="D62" s="55" t="s">
        <v>121</v>
      </c>
      <c r="E62" s="44">
        <v>18715</v>
      </c>
      <c r="F62" s="56">
        <v>18715</v>
      </c>
      <c r="G62" s="2">
        <f t="shared" si="0"/>
        <v>0</v>
      </c>
      <c r="H62" s="52">
        <f t="shared" si="1"/>
        <v>0</v>
      </c>
      <c r="I62" s="14">
        <v>1</v>
      </c>
      <c r="J62" s="17">
        <v>1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s="41" customFormat="1" x14ac:dyDescent="0.2">
      <c r="A63" s="54" t="s">
        <v>113</v>
      </c>
      <c r="B63" s="55" t="s">
        <v>114</v>
      </c>
      <c r="C63" s="55" t="s">
        <v>47</v>
      </c>
      <c r="D63" s="55" t="s">
        <v>122</v>
      </c>
      <c r="E63" s="44">
        <v>9218357</v>
      </c>
      <c r="F63" s="56">
        <v>9136962</v>
      </c>
      <c r="G63" s="2">
        <f t="shared" si="0"/>
        <v>-81395</v>
      </c>
      <c r="H63" s="52">
        <f t="shared" si="1"/>
        <v>-8.8000000000000005E-3</v>
      </c>
      <c r="I63" s="14" t="s">
        <v>871</v>
      </c>
      <c r="J63" s="17" t="s">
        <v>871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0" s="41" customFormat="1" x14ac:dyDescent="0.2">
      <c r="A64" s="54" t="s">
        <v>113</v>
      </c>
      <c r="B64" s="55" t="s">
        <v>114</v>
      </c>
      <c r="C64" s="55" t="s">
        <v>123</v>
      </c>
      <c r="D64" s="55" t="s">
        <v>124</v>
      </c>
      <c r="E64" s="44">
        <v>23088422</v>
      </c>
      <c r="F64" s="56">
        <v>22896856</v>
      </c>
      <c r="G64" s="2">
        <f t="shared" si="0"/>
        <v>-191566</v>
      </c>
      <c r="H64" s="52">
        <f t="shared" si="1"/>
        <v>-8.3000000000000001E-3</v>
      </c>
      <c r="I64" s="14" t="s">
        <v>871</v>
      </c>
      <c r="J64" s="17" t="s">
        <v>871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spans="1:70" s="41" customFormat="1" x14ac:dyDescent="0.2">
      <c r="A65" s="54" t="s">
        <v>113</v>
      </c>
      <c r="B65" s="55" t="s">
        <v>114</v>
      </c>
      <c r="C65" s="55" t="s">
        <v>125</v>
      </c>
      <c r="D65" s="55" t="s">
        <v>126</v>
      </c>
      <c r="E65" s="44">
        <v>9625395</v>
      </c>
      <c r="F65" s="56">
        <v>9561818</v>
      </c>
      <c r="G65" s="2">
        <f t="shared" si="0"/>
        <v>-63577</v>
      </c>
      <c r="H65" s="52">
        <f t="shared" si="1"/>
        <v>-6.6E-3</v>
      </c>
      <c r="I65" s="14" t="s">
        <v>871</v>
      </c>
      <c r="J65" s="17" t="s">
        <v>871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</row>
    <row r="66" spans="1:70" s="41" customFormat="1" x14ac:dyDescent="0.2">
      <c r="A66" s="54" t="s">
        <v>113</v>
      </c>
      <c r="B66" s="55" t="s">
        <v>114</v>
      </c>
      <c r="C66" s="55" t="s">
        <v>127</v>
      </c>
      <c r="D66" s="55" t="s">
        <v>128</v>
      </c>
      <c r="E66" s="44">
        <v>653604</v>
      </c>
      <c r="F66" s="56">
        <v>646490</v>
      </c>
      <c r="G66" s="2">
        <f t="shared" si="0"/>
        <v>-7114</v>
      </c>
      <c r="H66" s="52">
        <f t="shared" si="1"/>
        <v>-1.09E-2</v>
      </c>
      <c r="I66" s="14" t="s">
        <v>871</v>
      </c>
      <c r="J66" s="17" t="s">
        <v>871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</row>
    <row r="67" spans="1:70" s="41" customFormat="1" x14ac:dyDescent="0.2">
      <c r="A67" s="54" t="s">
        <v>113</v>
      </c>
      <c r="B67" s="55" t="s">
        <v>114</v>
      </c>
      <c r="C67" s="55" t="s">
        <v>129</v>
      </c>
      <c r="D67" s="55" t="s">
        <v>130</v>
      </c>
      <c r="E67" s="44">
        <v>25879513</v>
      </c>
      <c r="F67" s="56">
        <v>25644954</v>
      </c>
      <c r="G67" s="2">
        <f t="shared" si="0"/>
        <v>-234559</v>
      </c>
      <c r="H67" s="52">
        <f t="shared" si="1"/>
        <v>-9.1000000000000004E-3</v>
      </c>
      <c r="I67" s="14" t="s">
        <v>871</v>
      </c>
      <c r="J67" s="17" t="s">
        <v>871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</row>
    <row r="68" spans="1:70" s="41" customFormat="1" x14ac:dyDescent="0.2">
      <c r="A68" s="54" t="s">
        <v>113</v>
      </c>
      <c r="B68" s="55" t="s">
        <v>114</v>
      </c>
      <c r="C68" s="55" t="s">
        <v>131</v>
      </c>
      <c r="D68" s="55" t="s">
        <v>132</v>
      </c>
      <c r="E68" s="44">
        <v>15601</v>
      </c>
      <c r="F68" s="56">
        <v>15601</v>
      </c>
      <c r="G68" s="2">
        <f t="shared" si="0"/>
        <v>0</v>
      </c>
      <c r="H68" s="52">
        <f t="shared" si="1"/>
        <v>0</v>
      </c>
      <c r="I68" s="14">
        <v>1</v>
      </c>
      <c r="J68" s="17">
        <v>1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1:70" s="41" customFormat="1" x14ac:dyDescent="0.2">
      <c r="A69" s="54" t="s">
        <v>133</v>
      </c>
      <c r="B69" s="55" t="s">
        <v>134</v>
      </c>
      <c r="C69" s="55" t="s">
        <v>135</v>
      </c>
      <c r="D69" s="55" t="s">
        <v>136</v>
      </c>
      <c r="E69" s="44">
        <v>1152225</v>
      </c>
      <c r="F69" s="56">
        <v>1145145</v>
      </c>
      <c r="G69" s="2">
        <f t="shared" si="0"/>
        <v>-7080</v>
      </c>
      <c r="H69" s="52">
        <f t="shared" si="1"/>
        <v>-6.1000000000000004E-3</v>
      </c>
      <c r="I69" s="14" t="s">
        <v>871</v>
      </c>
      <c r="J69" s="17" t="s">
        <v>871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</row>
    <row r="70" spans="1:70" s="41" customFormat="1" x14ac:dyDescent="0.2">
      <c r="A70" s="54" t="s">
        <v>133</v>
      </c>
      <c r="B70" s="55" t="s">
        <v>134</v>
      </c>
      <c r="C70" s="55" t="s">
        <v>41</v>
      </c>
      <c r="D70" s="55" t="s">
        <v>137</v>
      </c>
      <c r="E70" s="44">
        <v>7279819</v>
      </c>
      <c r="F70" s="56">
        <v>7211376</v>
      </c>
      <c r="G70" s="2">
        <f t="shared" si="0"/>
        <v>-68443</v>
      </c>
      <c r="H70" s="52">
        <f t="shared" si="1"/>
        <v>-9.4000000000000004E-3</v>
      </c>
      <c r="I70" s="14" t="s">
        <v>871</v>
      </c>
      <c r="J70" s="17" t="s">
        <v>871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</row>
    <row r="71" spans="1:70" s="41" customFormat="1" x14ac:dyDescent="0.2">
      <c r="A71" s="54" t="s">
        <v>133</v>
      </c>
      <c r="B71" s="55" t="s">
        <v>134</v>
      </c>
      <c r="C71" s="55" t="s">
        <v>138</v>
      </c>
      <c r="D71" s="55" t="s">
        <v>139</v>
      </c>
      <c r="E71" s="44">
        <v>36729</v>
      </c>
      <c r="F71" s="56">
        <v>33544</v>
      </c>
      <c r="G71" s="2">
        <f t="shared" si="0"/>
        <v>-3185</v>
      </c>
      <c r="H71" s="52">
        <f t="shared" si="1"/>
        <v>-8.6699999999999999E-2</v>
      </c>
      <c r="I71" s="14">
        <v>1</v>
      </c>
      <c r="J71" s="17" t="s">
        <v>871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</row>
    <row r="72" spans="1:70" s="41" customFormat="1" x14ac:dyDescent="0.2">
      <c r="A72" s="54" t="s">
        <v>133</v>
      </c>
      <c r="B72" s="55" t="s">
        <v>134</v>
      </c>
      <c r="C72" s="55" t="s">
        <v>123</v>
      </c>
      <c r="D72" s="55" t="s">
        <v>140</v>
      </c>
      <c r="E72" s="44">
        <v>3495722</v>
      </c>
      <c r="F72" s="56">
        <v>3461553</v>
      </c>
      <c r="G72" s="2">
        <f t="shared" si="0"/>
        <v>-34169</v>
      </c>
      <c r="H72" s="52">
        <f t="shared" si="1"/>
        <v>-9.7999999999999997E-3</v>
      </c>
      <c r="I72" s="14" t="s">
        <v>871</v>
      </c>
      <c r="J72" s="17" t="s">
        <v>871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</row>
    <row r="73" spans="1:70" s="41" customFormat="1" x14ac:dyDescent="0.2">
      <c r="A73" s="54" t="s">
        <v>133</v>
      </c>
      <c r="B73" s="55" t="s">
        <v>134</v>
      </c>
      <c r="C73" s="55" t="s">
        <v>141</v>
      </c>
      <c r="D73" s="55" t="s">
        <v>142</v>
      </c>
      <c r="E73" s="44">
        <v>4119752</v>
      </c>
      <c r="F73" s="56">
        <v>4088543</v>
      </c>
      <c r="G73" s="2">
        <f t="shared" ref="G73:G136" si="2">SUM(F73-E73)</f>
        <v>-31209</v>
      </c>
      <c r="H73" s="52">
        <f t="shared" ref="H73:H136" si="3">ROUND(G73/E73,4)</f>
        <v>-7.6E-3</v>
      </c>
      <c r="I73" s="14" t="s">
        <v>871</v>
      </c>
      <c r="J73" s="17" t="s">
        <v>871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</row>
    <row r="74" spans="1:70" s="41" customFormat="1" x14ac:dyDescent="0.2">
      <c r="A74" s="54" t="s">
        <v>133</v>
      </c>
      <c r="B74" s="55" t="s">
        <v>134</v>
      </c>
      <c r="C74" s="55" t="s">
        <v>143</v>
      </c>
      <c r="D74" s="55" t="s">
        <v>144</v>
      </c>
      <c r="E74" s="44">
        <v>1243153</v>
      </c>
      <c r="F74" s="56">
        <v>1232824</v>
      </c>
      <c r="G74" s="2">
        <f t="shared" si="2"/>
        <v>-10329</v>
      </c>
      <c r="H74" s="52">
        <f t="shared" si="3"/>
        <v>-8.3000000000000001E-3</v>
      </c>
      <c r="I74" s="14" t="s">
        <v>871</v>
      </c>
      <c r="J74" s="17" t="s">
        <v>871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</row>
    <row r="75" spans="1:70" s="41" customFormat="1" x14ac:dyDescent="0.2">
      <c r="A75" s="54" t="s">
        <v>133</v>
      </c>
      <c r="B75" s="55" t="s">
        <v>134</v>
      </c>
      <c r="C75" s="55" t="s">
        <v>145</v>
      </c>
      <c r="D75" s="55" t="s">
        <v>146</v>
      </c>
      <c r="E75" s="44">
        <v>1451470</v>
      </c>
      <c r="F75" s="56">
        <v>1439769</v>
      </c>
      <c r="G75" s="2">
        <f t="shared" si="2"/>
        <v>-11701</v>
      </c>
      <c r="H75" s="52">
        <f t="shared" si="3"/>
        <v>-8.0999999999999996E-3</v>
      </c>
      <c r="I75" s="14" t="s">
        <v>871</v>
      </c>
      <c r="J75" s="17" t="s">
        <v>871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</row>
    <row r="76" spans="1:70" s="41" customFormat="1" x14ac:dyDescent="0.2">
      <c r="A76" s="54" t="s">
        <v>133</v>
      </c>
      <c r="B76" s="55" t="s">
        <v>134</v>
      </c>
      <c r="C76" s="55" t="s">
        <v>147</v>
      </c>
      <c r="D76" s="55" t="s">
        <v>148</v>
      </c>
      <c r="E76" s="44">
        <v>236023</v>
      </c>
      <c r="F76" s="56">
        <v>229127</v>
      </c>
      <c r="G76" s="2">
        <f t="shared" si="2"/>
        <v>-6896</v>
      </c>
      <c r="H76" s="52">
        <f t="shared" si="3"/>
        <v>-2.92E-2</v>
      </c>
      <c r="I76" s="14" t="s">
        <v>871</v>
      </c>
      <c r="J76" s="17" t="s">
        <v>871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</row>
    <row r="77" spans="1:70" s="41" customFormat="1" x14ac:dyDescent="0.2">
      <c r="A77" s="54" t="s">
        <v>133</v>
      </c>
      <c r="B77" s="55" t="s">
        <v>134</v>
      </c>
      <c r="C77" s="55" t="s">
        <v>149</v>
      </c>
      <c r="D77" s="55" t="s">
        <v>150</v>
      </c>
      <c r="E77" s="44">
        <v>3925513</v>
      </c>
      <c r="F77" s="56">
        <v>3896009</v>
      </c>
      <c r="G77" s="2">
        <f t="shared" si="2"/>
        <v>-29504</v>
      </c>
      <c r="H77" s="52">
        <f t="shared" si="3"/>
        <v>-7.4999999999999997E-3</v>
      </c>
      <c r="I77" s="14" t="s">
        <v>871</v>
      </c>
      <c r="J77" s="17" t="s">
        <v>871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</row>
    <row r="78" spans="1:70" s="41" customFormat="1" x14ac:dyDescent="0.2">
      <c r="A78" s="54" t="s">
        <v>151</v>
      </c>
      <c r="B78" s="55" t="s">
        <v>152</v>
      </c>
      <c r="C78" s="55" t="s">
        <v>153</v>
      </c>
      <c r="D78" s="55" t="s">
        <v>154</v>
      </c>
      <c r="E78" s="44">
        <v>550622</v>
      </c>
      <c r="F78" s="56">
        <v>546885</v>
      </c>
      <c r="G78" s="2">
        <f t="shared" si="2"/>
        <v>-3737</v>
      </c>
      <c r="H78" s="52">
        <f t="shared" si="3"/>
        <v>-6.7999999999999996E-3</v>
      </c>
      <c r="I78" s="14" t="s">
        <v>871</v>
      </c>
      <c r="J78" s="17" t="s">
        <v>871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</row>
    <row r="79" spans="1:70" s="41" customFormat="1" x14ac:dyDescent="0.2">
      <c r="A79" s="54" t="s">
        <v>151</v>
      </c>
      <c r="B79" s="55" t="s">
        <v>152</v>
      </c>
      <c r="C79" s="55" t="s">
        <v>155</v>
      </c>
      <c r="D79" s="55" t="s">
        <v>156</v>
      </c>
      <c r="E79" s="44">
        <v>799179</v>
      </c>
      <c r="F79" s="56">
        <v>794347</v>
      </c>
      <c r="G79" s="2">
        <f t="shared" si="2"/>
        <v>-4832</v>
      </c>
      <c r="H79" s="52">
        <f t="shared" si="3"/>
        <v>-6.0000000000000001E-3</v>
      </c>
      <c r="I79" s="14" t="s">
        <v>871</v>
      </c>
      <c r="J79" s="17" t="s">
        <v>871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</row>
    <row r="80" spans="1:70" s="41" customFormat="1" x14ac:dyDescent="0.2">
      <c r="A80" s="54" t="s">
        <v>151</v>
      </c>
      <c r="B80" s="55" t="s">
        <v>152</v>
      </c>
      <c r="C80" s="55" t="s">
        <v>34</v>
      </c>
      <c r="D80" s="55" t="s">
        <v>157</v>
      </c>
      <c r="E80" s="44">
        <v>2173861</v>
      </c>
      <c r="F80" s="56">
        <v>2162727</v>
      </c>
      <c r="G80" s="2">
        <f t="shared" si="2"/>
        <v>-11134</v>
      </c>
      <c r="H80" s="52">
        <f t="shared" si="3"/>
        <v>-5.1000000000000004E-3</v>
      </c>
      <c r="I80" s="14" t="s">
        <v>871</v>
      </c>
      <c r="J80" s="17" t="s">
        <v>871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</row>
    <row r="81" spans="1:70" s="41" customFormat="1" x14ac:dyDescent="0.2">
      <c r="A81" s="54" t="s">
        <v>151</v>
      </c>
      <c r="B81" s="55" t="s">
        <v>152</v>
      </c>
      <c r="C81" s="55" t="s">
        <v>158</v>
      </c>
      <c r="D81" s="55" t="s">
        <v>159</v>
      </c>
      <c r="E81" s="44">
        <v>805045</v>
      </c>
      <c r="F81" s="56">
        <v>800629</v>
      </c>
      <c r="G81" s="2">
        <f t="shared" si="2"/>
        <v>-4416</v>
      </c>
      <c r="H81" s="52">
        <f t="shared" si="3"/>
        <v>-5.4999999999999997E-3</v>
      </c>
      <c r="I81" s="14" t="s">
        <v>871</v>
      </c>
      <c r="J81" s="17" t="s">
        <v>871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</row>
    <row r="82" spans="1:70" s="41" customFormat="1" x14ac:dyDescent="0.2">
      <c r="A82" s="54" t="s">
        <v>151</v>
      </c>
      <c r="B82" s="55" t="s">
        <v>152</v>
      </c>
      <c r="C82" s="55" t="s">
        <v>116</v>
      </c>
      <c r="D82" s="55" t="s">
        <v>160</v>
      </c>
      <c r="E82" s="44">
        <v>1136699</v>
      </c>
      <c r="F82" s="56">
        <v>1130220</v>
      </c>
      <c r="G82" s="2">
        <f t="shared" si="2"/>
        <v>-6479</v>
      </c>
      <c r="H82" s="52">
        <f t="shared" si="3"/>
        <v>-5.7000000000000002E-3</v>
      </c>
      <c r="I82" s="14" t="s">
        <v>871</v>
      </c>
      <c r="J82" s="17" t="s">
        <v>871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</row>
    <row r="83" spans="1:70" s="41" customFormat="1" x14ac:dyDescent="0.2">
      <c r="A83" s="54" t="s">
        <v>151</v>
      </c>
      <c r="B83" s="55" t="s">
        <v>152</v>
      </c>
      <c r="C83" s="55" t="s">
        <v>161</v>
      </c>
      <c r="D83" s="55" t="s">
        <v>162</v>
      </c>
      <c r="E83" s="44">
        <v>2647446</v>
      </c>
      <c r="F83" s="56">
        <v>2632472</v>
      </c>
      <c r="G83" s="2">
        <f t="shared" si="2"/>
        <v>-14974</v>
      </c>
      <c r="H83" s="52">
        <f t="shared" si="3"/>
        <v>-5.7000000000000002E-3</v>
      </c>
      <c r="I83" s="14" t="s">
        <v>871</v>
      </c>
      <c r="J83" s="17" t="s">
        <v>871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</row>
    <row r="84" spans="1:70" s="41" customFormat="1" x14ac:dyDescent="0.2">
      <c r="A84" s="54" t="s">
        <v>151</v>
      </c>
      <c r="B84" s="55" t="s">
        <v>152</v>
      </c>
      <c r="C84" s="55" t="s">
        <v>163</v>
      </c>
      <c r="D84" s="55" t="s">
        <v>164</v>
      </c>
      <c r="E84" s="44">
        <v>2121059</v>
      </c>
      <c r="F84" s="56">
        <v>2109504</v>
      </c>
      <c r="G84" s="2">
        <f t="shared" si="2"/>
        <v>-11555</v>
      </c>
      <c r="H84" s="52">
        <f t="shared" si="3"/>
        <v>-5.4000000000000003E-3</v>
      </c>
      <c r="I84" s="14" t="s">
        <v>871</v>
      </c>
      <c r="J84" s="17" t="s">
        <v>871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</row>
    <row r="85" spans="1:70" s="41" customFormat="1" x14ac:dyDescent="0.2">
      <c r="A85" s="54" t="s">
        <v>151</v>
      </c>
      <c r="B85" s="55" t="s">
        <v>152</v>
      </c>
      <c r="C85" s="55" t="s">
        <v>165</v>
      </c>
      <c r="D85" s="55" t="s">
        <v>166</v>
      </c>
      <c r="E85" s="44">
        <v>1487607</v>
      </c>
      <c r="F85" s="56">
        <v>1479612</v>
      </c>
      <c r="G85" s="2">
        <f t="shared" si="2"/>
        <v>-7995</v>
      </c>
      <c r="H85" s="52">
        <f t="shared" si="3"/>
        <v>-5.4000000000000003E-3</v>
      </c>
      <c r="I85" s="14" t="s">
        <v>871</v>
      </c>
      <c r="J85" s="17" t="s">
        <v>871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</row>
    <row r="86" spans="1:70" s="41" customFormat="1" x14ac:dyDescent="0.2">
      <c r="A86" s="54" t="s">
        <v>151</v>
      </c>
      <c r="B86" s="55" t="s">
        <v>152</v>
      </c>
      <c r="C86" s="55" t="s">
        <v>59</v>
      </c>
      <c r="D86" s="55" t="s">
        <v>167</v>
      </c>
      <c r="E86" s="44">
        <v>2171811</v>
      </c>
      <c r="F86" s="56">
        <v>2154044</v>
      </c>
      <c r="G86" s="2">
        <f t="shared" si="2"/>
        <v>-17767</v>
      </c>
      <c r="H86" s="52">
        <f t="shared" si="3"/>
        <v>-8.2000000000000007E-3</v>
      </c>
      <c r="I86" s="14" t="s">
        <v>871</v>
      </c>
      <c r="J86" s="17" t="s">
        <v>871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</row>
    <row r="87" spans="1:70" s="41" customFormat="1" x14ac:dyDescent="0.2">
      <c r="A87" s="54" t="s">
        <v>151</v>
      </c>
      <c r="B87" s="55" t="s">
        <v>152</v>
      </c>
      <c r="C87" s="55" t="s">
        <v>168</v>
      </c>
      <c r="D87" s="55" t="s">
        <v>169</v>
      </c>
      <c r="E87" s="44">
        <v>2004202</v>
      </c>
      <c r="F87" s="56">
        <v>1991102</v>
      </c>
      <c r="G87" s="2">
        <f t="shared" si="2"/>
        <v>-13100</v>
      </c>
      <c r="H87" s="52">
        <f t="shared" si="3"/>
        <v>-6.4999999999999997E-3</v>
      </c>
      <c r="I87" s="14" t="s">
        <v>871</v>
      </c>
      <c r="J87" s="17" t="s">
        <v>871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</row>
    <row r="88" spans="1:70" s="41" customFormat="1" x14ac:dyDescent="0.2">
      <c r="A88" s="54" t="s">
        <v>151</v>
      </c>
      <c r="B88" s="55" t="s">
        <v>152</v>
      </c>
      <c r="C88" s="55" t="s">
        <v>170</v>
      </c>
      <c r="D88" s="55" t="s">
        <v>171</v>
      </c>
      <c r="E88" s="44">
        <v>13000642</v>
      </c>
      <c r="F88" s="56">
        <v>12917306</v>
      </c>
      <c r="G88" s="2">
        <f t="shared" si="2"/>
        <v>-83336</v>
      </c>
      <c r="H88" s="52">
        <f t="shared" si="3"/>
        <v>-6.4000000000000003E-3</v>
      </c>
      <c r="I88" s="14" t="s">
        <v>871</v>
      </c>
      <c r="J88" s="17" t="s">
        <v>871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</row>
    <row r="89" spans="1:70" s="41" customFormat="1" x14ac:dyDescent="0.2">
      <c r="A89" s="57" t="s">
        <v>151</v>
      </c>
      <c r="B89" s="58" t="s">
        <v>152</v>
      </c>
      <c r="C89" s="58" t="s">
        <v>172</v>
      </c>
      <c r="D89" s="58" t="s">
        <v>173</v>
      </c>
      <c r="E89" s="44">
        <v>218848</v>
      </c>
      <c r="F89" s="56">
        <v>218848</v>
      </c>
      <c r="G89" s="2">
        <f t="shared" si="2"/>
        <v>0</v>
      </c>
      <c r="H89" s="52">
        <f t="shared" si="3"/>
        <v>0</v>
      </c>
      <c r="I89" s="14" t="s">
        <v>871</v>
      </c>
      <c r="J89" s="17" t="s">
        <v>871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</row>
    <row r="90" spans="1:70" s="41" customFormat="1" x14ac:dyDescent="0.2">
      <c r="A90" s="54" t="s">
        <v>174</v>
      </c>
      <c r="B90" s="55" t="s">
        <v>175</v>
      </c>
      <c r="C90" s="55" t="s">
        <v>34</v>
      </c>
      <c r="D90" s="55" t="s">
        <v>177</v>
      </c>
      <c r="E90" s="44">
        <v>839307</v>
      </c>
      <c r="F90" s="56">
        <v>834759</v>
      </c>
      <c r="G90" s="2">
        <f t="shared" si="2"/>
        <v>-4548</v>
      </c>
      <c r="H90" s="52">
        <f t="shared" si="3"/>
        <v>-5.4000000000000003E-3</v>
      </c>
      <c r="I90" s="14" t="s">
        <v>871</v>
      </c>
      <c r="J90" s="17" t="s">
        <v>871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</row>
    <row r="91" spans="1:70" s="41" customFormat="1" x14ac:dyDescent="0.2">
      <c r="A91" s="54" t="s">
        <v>174</v>
      </c>
      <c r="B91" s="55" t="s">
        <v>175</v>
      </c>
      <c r="C91" s="55" t="s">
        <v>26</v>
      </c>
      <c r="D91" s="55" t="s">
        <v>178</v>
      </c>
      <c r="E91" s="44">
        <v>1514267</v>
      </c>
      <c r="F91" s="56">
        <v>1504969</v>
      </c>
      <c r="G91" s="2">
        <f t="shared" si="2"/>
        <v>-9298</v>
      </c>
      <c r="H91" s="52">
        <f t="shared" si="3"/>
        <v>-6.1000000000000004E-3</v>
      </c>
      <c r="I91" s="14" t="s">
        <v>871</v>
      </c>
      <c r="J91" s="17" t="s">
        <v>871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</row>
    <row r="92" spans="1:70" s="41" customFormat="1" x14ac:dyDescent="0.2">
      <c r="A92" s="54" t="s">
        <v>174</v>
      </c>
      <c r="B92" s="55" t="s">
        <v>175</v>
      </c>
      <c r="C92" s="55" t="s">
        <v>57</v>
      </c>
      <c r="D92" s="55" t="s">
        <v>179</v>
      </c>
      <c r="E92" s="44">
        <v>1260458</v>
      </c>
      <c r="F92" s="56">
        <v>1250635</v>
      </c>
      <c r="G92" s="2">
        <f t="shared" si="2"/>
        <v>-9823</v>
      </c>
      <c r="H92" s="52">
        <f t="shared" si="3"/>
        <v>-7.7999999999999996E-3</v>
      </c>
      <c r="I92" s="14" t="s">
        <v>871</v>
      </c>
      <c r="J92" s="17" t="s">
        <v>871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</row>
    <row r="93" spans="1:70" s="41" customFormat="1" x14ac:dyDescent="0.2">
      <c r="A93" s="54" t="s">
        <v>174</v>
      </c>
      <c r="B93" s="55" t="s">
        <v>175</v>
      </c>
      <c r="C93" s="55" t="s">
        <v>16</v>
      </c>
      <c r="D93" s="55" t="s">
        <v>180</v>
      </c>
      <c r="E93" s="44">
        <v>1571674</v>
      </c>
      <c r="F93" s="56">
        <v>1562649</v>
      </c>
      <c r="G93" s="2">
        <f t="shared" si="2"/>
        <v>-9025</v>
      </c>
      <c r="H93" s="52">
        <f t="shared" si="3"/>
        <v>-5.7000000000000002E-3</v>
      </c>
      <c r="I93" s="14" t="s">
        <v>871</v>
      </c>
      <c r="J93" s="17" t="s">
        <v>871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4" spans="1:70" s="41" customFormat="1" x14ac:dyDescent="0.2">
      <c r="A94" s="54" t="s">
        <v>174</v>
      </c>
      <c r="B94" s="55" t="s">
        <v>175</v>
      </c>
      <c r="C94" s="55" t="s">
        <v>181</v>
      </c>
      <c r="D94" s="55" t="s">
        <v>882</v>
      </c>
      <c r="E94" s="44">
        <v>4710179</v>
      </c>
      <c r="F94" s="56">
        <v>4679695</v>
      </c>
      <c r="G94" s="2">
        <f t="shared" si="2"/>
        <v>-30484</v>
      </c>
      <c r="H94" s="52">
        <f t="shared" si="3"/>
        <v>-6.4999999999999997E-3</v>
      </c>
      <c r="I94" s="14" t="s">
        <v>871</v>
      </c>
      <c r="J94" s="17" t="s">
        <v>871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</row>
    <row r="95" spans="1:70" s="41" customFormat="1" x14ac:dyDescent="0.2">
      <c r="A95" s="54" t="s">
        <v>182</v>
      </c>
      <c r="B95" s="55" t="s">
        <v>183</v>
      </c>
      <c r="C95" s="55" t="s">
        <v>57</v>
      </c>
      <c r="D95" s="55" t="s">
        <v>184</v>
      </c>
      <c r="E95" s="44">
        <v>155365</v>
      </c>
      <c r="F95" s="56">
        <v>150448</v>
      </c>
      <c r="G95" s="2">
        <f t="shared" si="2"/>
        <v>-4917</v>
      </c>
      <c r="H95" s="52">
        <f t="shared" si="3"/>
        <v>-3.1600000000000003E-2</v>
      </c>
      <c r="I95" s="14">
        <v>1</v>
      </c>
      <c r="J95" s="17" t="s">
        <v>871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</row>
    <row r="96" spans="1:70" s="41" customFormat="1" x14ac:dyDescent="0.2">
      <c r="A96" s="54" t="s">
        <v>182</v>
      </c>
      <c r="B96" s="55" t="s">
        <v>183</v>
      </c>
      <c r="C96" s="55" t="s">
        <v>185</v>
      </c>
      <c r="D96" s="55" t="s">
        <v>186</v>
      </c>
      <c r="E96" s="44">
        <v>481849</v>
      </c>
      <c r="F96" s="56">
        <v>478210</v>
      </c>
      <c r="G96" s="2">
        <f t="shared" si="2"/>
        <v>-3639</v>
      </c>
      <c r="H96" s="52">
        <f t="shared" si="3"/>
        <v>-7.6E-3</v>
      </c>
      <c r="I96" s="14" t="s">
        <v>871</v>
      </c>
      <c r="J96" s="17" t="s">
        <v>871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</row>
    <row r="97" spans="1:70" s="41" customFormat="1" x14ac:dyDescent="0.2">
      <c r="A97" s="54" t="s">
        <v>182</v>
      </c>
      <c r="B97" s="55" t="s">
        <v>183</v>
      </c>
      <c r="C97" s="55" t="s">
        <v>18</v>
      </c>
      <c r="D97" s="55" t="s">
        <v>187</v>
      </c>
      <c r="E97" s="44">
        <v>60996</v>
      </c>
      <c r="F97" s="56">
        <v>59326</v>
      </c>
      <c r="G97" s="2">
        <f t="shared" si="2"/>
        <v>-1670</v>
      </c>
      <c r="H97" s="52">
        <f t="shared" si="3"/>
        <v>-2.7400000000000001E-2</v>
      </c>
      <c r="I97" s="14">
        <v>1</v>
      </c>
      <c r="J97" s="17" t="s">
        <v>871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1:70" s="41" customFormat="1" x14ac:dyDescent="0.2">
      <c r="A98" s="54" t="s">
        <v>188</v>
      </c>
      <c r="B98" s="55" t="s">
        <v>189</v>
      </c>
      <c r="C98" s="55" t="s">
        <v>190</v>
      </c>
      <c r="D98" s="55" t="s">
        <v>191</v>
      </c>
      <c r="E98" s="44">
        <v>1209276</v>
      </c>
      <c r="F98" s="56">
        <v>1202063</v>
      </c>
      <c r="G98" s="2">
        <f t="shared" si="2"/>
        <v>-7213</v>
      </c>
      <c r="H98" s="52">
        <f t="shared" si="3"/>
        <v>-6.0000000000000001E-3</v>
      </c>
      <c r="I98" s="14" t="s">
        <v>871</v>
      </c>
      <c r="J98" s="17" t="s">
        <v>871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99" spans="1:70" s="41" customFormat="1" x14ac:dyDescent="0.2">
      <c r="A99" s="54" t="s">
        <v>188</v>
      </c>
      <c r="B99" s="55" t="s">
        <v>189</v>
      </c>
      <c r="C99" s="55" t="s">
        <v>57</v>
      </c>
      <c r="D99" s="55" t="s">
        <v>192</v>
      </c>
      <c r="E99" s="44">
        <v>62679186</v>
      </c>
      <c r="F99" s="56">
        <v>62147780</v>
      </c>
      <c r="G99" s="2">
        <f t="shared" si="2"/>
        <v>-531406</v>
      </c>
      <c r="H99" s="52">
        <f t="shared" si="3"/>
        <v>-8.5000000000000006E-3</v>
      </c>
      <c r="I99" s="14" t="s">
        <v>871</v>
      </c>
      <c r="J99" s="17" t="s">
        <v>871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</row>
    <row r="100" spans="1:70" s="41" customFormat="1" x14ac:dyDescent="0.2">
      <c r="A100" s="54" t="s">
        <v>188</v>
      </c>
      <c r="B100" s="55" t="s">
        <v>189</v>
      </c>
      <c r="C100" s="55" t="s">
        <v>193</v>
      </c>
      <c r="D100" s="55" t="s">
        <v>194</v>
      </c>
      <c r="E100" s="44">
        <v>36475571</v>
      </c>
      <c r="F100" s="56">
        <v>36114732</v>
      </c>
      <c r="G100" s="2">
        <f t="shared" si="2"/>
        <v>-360839</v>
      </c>
      <c r="H100" s="52">
        <f t="shared" si="3"/>
        <v>-9.9000000000000008E-3</v>
      </c>
      <c r="I100" s="14" t="s">
        <v>871</v>
      </c>
      <c r="J100" s="17" t="s">
        <v>871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</row>
    <row r="101" spans="1:70" s="41" customFormat="1" x14ac:dyDescent="0.2">
      <c r="A101" s="54" t="s">
        <v>188</v>
      </c>
      <c r="B101" s="55" t="s">
        <v>189</v>
      </c>
      <c r="C101" s="55" t="s">
        <v>84</v>
      </c>
      <c r="D101" s="55" t="s">
        <v>195</v>
      </c>
      <c r="E101" s="44">
        <v>9148390</v>
      </c>
      <c r="F101" s="56">
        <v>9085548</v>
      </c>
      <c r="G101" s="2">
        <f t="shared" si="2"/>
        <v>-62842</v>
      </c>
      <c r="H101" s="52">
        <f t="shared" si="3"/>
        <v>-6.8999999999999999E-3</v>
      </c>
      <c r="I101" s="14" t="s">
        <v>871</v>
      </c>
      <c r="J101" s="17" t="s">
        <v>871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</row>
    <row r="102" spans="1:70" s="41" customFormat="1" x14ac:dyDescent="0.2">
      <c r="A102" s="54" t="s">
        <v>188</v>
      </c>
      <c r="B102" s="55" t="s">
        <v>189</v>
      </c>
      <c r="C102" s="55" t="s">
        <v>127</v>
      </c>
      <c r="D102" s="55" t="s">
        <v>196</v>
      </c>
      <c r="E102" s="44">
        <v>3660031</v>
      </c>
      <c r="F102" s="56">
        <v>3636303</v>
      </c>
      <c r="G102" s="2">
        <f t="shared" si="2"/>
        <v>-23728</v>
      </c>
      <c r="H102" s="52">
        <f t="shared" si="3"/>
        <v>-6.4999999999999997E-3</v>
      </c>
      <c r="I102" s="14" t="s">
        <v>871</v>
      </c>
      <c r="J102" s="17" t="s">
        <v>871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</row>
    <row r="103" spans="1:70" s="41" customFormat="1" x14ac:dyDescent="0.2">
      <c r="A103" s="54" t="s">
        <v>188</v>
      </c>
      <c r="B103" s="55" t="s">
        <v>189</v>
      </c>
      <c r="C103" s="55" t="s">
        <v>197</v>
      </c>
      <c r="D103" s="55" t="s">
        <v>198</v>
      </c>
      <c r="E103" s="44">
        <v>4742974</v>
      </c>
      <c r="F103" s="56">
        <v>4713509</v>
      </c>
      <c r="G103" s="2">
        <f t="shared" si="2"/>
        <v>-29465</v>
      </c>
      <c r="H103" s="52">
        <f t="shared" si="3"/>
        <v>-6.1999999999999998E-3</v>
      </c>
      <c r="I103" s="14" t="s">
        <v>871</v>
      </c>
      <c r="J103" s="17" t="s">
        <v>871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  <row r="104" spans="1:70" s="41" customFormat="1" x14ac:dyDescent="0.2">
      <c r="A104" s="54" t="s">
        <v>199</v>
      </c>
      <c r="B104" s="55" t="s">
        <v>200</v>
      </c>
      <c r="C104" s="55" t="s">
        <v>201</v>
      </c>
      <c r="D104" s="55" t="s">
        <v>202</v>
      </c>
      <c r="E104" s="44">
        <v>1171990</v>
      </c>
      <c r="F104" s="56">
        <v>1165782</v>
      </c>
      <c r="G104" s="2">
        <f t="shared" si="2"/>
        <v>-6208</v>
      </c>
      <c r="H104" s="52">
        <f t="shared" si="3"/>
        <v>-5.3E-3</v>
      </c>
      <c r="I104" s="14" t="s">
        <v>871</v>
      </c>
      <c r="J104" s="17" t="s">
        <v>871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</row>
    <row r="105" spans="1:70" s="41" customFormat="1" x14ac:dyDescent="0.2">
      <c r="A105" s="54" t="s">
        <v>199</v>
      </c>
      <c r="B105" s="55" t="s">
        <v>200</v>
      </c>
      <c r="C105" s="55" t="s">
        <v>26</v>
      </c>
      <c r="D105" s="55" t="s">
        <v>203</v>
      </c>
      <c r="E105" s="44">
        <v>629492</v>
      </c>
      <c r="F105" s="56">
        <v>618122</v>
      </c>
      <c r="G105" s="2">
        <f t="shared" si="2"/>
        <v>-11370</v>
      </c>
      <c r="H105" s="52">
        <f t="shared" si="3"/>
        <v>-1.8100000000000002E-2</v>
      </c>
      <c r="I105" s="14">
        <v>1</v>
      </c>
      <c r="J105" s="17" t="s">
        <v>871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</row>
    <row r="106" spans="1:70" s="41" customFormat="1" x14ac:dyDescent="0.2">
      <c r="A106" s="54" t="s">
        <v>199</v>
      </c>
      <c r="B106" s="55" t="s">
        <v>200</v>
      </c>
      <c r="C106" s="55" t="s">
        <v>57</v>
      </c>
      <c r="D106" s="55" t="s">
        <v>204</v>
      </c>
      <c r="E106" s="44">
        <v>575802</v>
      </c>
      <c r="F106" s="56">
        <v>568556</v>
      </c>
      <c r="G106" s="2">
        <f t="shared" si="2"/>
        <v>-7246</v>
      </c>
      <c r="H106" s="52">
        <f t="shared" si="3"/>
        <v>-1.26E-2</v>
      </c>
      <c r="I106" s="14" t="s">
        <v>871</v>
      </c>
      <c r="J106" s="17" t="s">
        <v>871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</row>
    <row r="107" spans="1:70" s="41" customFormat="1" x14ac:dyDescent="0.2">
      <c r="A107" s="54" t="s">
        <v>205</v>
      </c>
      <c r="B107" s="55" t="s">
        <v>206</v>
      </c>
      <c r="C107" s="55" t="s">
        <v>207</v>
      </c>
      <c r="D107" s="55" t="s">
        <v>208</v>
      </c>
      <c r="E107" s="44">
        <v>1207322</v>
      </c>
      <c r="F107" s="56">
        <v>1199577</v>
      </c>
      <c r="G107" s="2">
        <f t="shared" si="2"/>
        <v>-7745</v>
      </c>
      <c r="H107" s="52">
        <f t="shared" si="3"/>
        <v>-6.4000000000000003E-3</v>
      </c>
      <c r="I107" s="14" t="s">
        <v>871</v>
      </c>
      <c r="J107" s="17" t="s">
        <v>871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</row>
    <row r="108" spans="1:70" s="41" customFormat="1" x14ac:dyDescent="0.2">
      <c r="A108" s="54" t="s">
        <v>205</v>
      </c>
      <c r="B108" s="55" t="s">
        <v>206</v>
      </c>
      <c r="C108" s="55" t="s">
        <v>209</v>
      </c>
      <c r="D108" s="55" t="s">
        <v>210</v>
      </c>
      <c r="E108" s="44">
        <v>2089576</v>
      </c>
      <c r="F108" s="56">
        <v>2077311</v>
      </c>
      <c r="G108" s="2">
        <f t="shared" si="2"/>
        <v>-12265</v>
      </c>
      <c r="H108" s="52">
        <f t="shared" si="3"/>
        <v>-5.8999999999999999E-3</v>
      </c>
      <c r="I108" s="14" t="s">
        <v>871</v>
      </c>
      <c r="J108" s="17" t="s">
        <v>871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</row>
    <row r="109" spans="1:70" s="41" customFormat="1" x14ac:dyDescent="0.2">
      <c r="A109" s="54" t="s">
        <v>205</v>
      </c>
      <c r="B109" s="55" t="s">
        <v>206</v>
      </c>
      <c r="C109" s="55" t="s">
        <v>26</v>
      </c>
      <c r="D109" s="55" t="s">
        <v>211</v>
      </c>
      <c r="E109" s="44">
        <v>4280255</v>
      </c>
      <c r="F109" s="56">
        <v>4237755</v>
      </c>
      <c r="G109" s="2">
        <f t="shared" si="2"/>
        <v>-42500</v>
      </c>
      <c r="H109" s="52">
        <f t="shared" si="3"/>
        <v>-9.9000000000000008E-3</v>
      </c>
      <c r="I109" s="14" t="s">
        <v>871</v>
      </c>
      <c r="J109" s="17" t="s">
        <v>871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</row>
    <row r="110" spans="1:70" s="41" customFormat="1" x14ac:dyDescent="0.2">
      <c r="A110" s="54" t="s">
        <v>205</v>
      </c>
      <c r="B110" s="55" t="s">
        <v>206</v>
      </c>
      <c r="C110" s="55" t="s">
        <v>57</v>
      </c>
      <c r="D110" s="55" t="s">
        <v>212</v>
      </c>
      <c r="E110" s="44">
        <v>786546</v>
      </c>
      <c r="F110" s="56">
        <v>781207</v>
      </c>
      <c r="G110" s="2">
        <f t="shared" si="2"/>
        <v>-5339</v>
      </c>
      <c r="H110" s="52">
        <f t="shared" si="3"/>
        <v>-6.7999999999999996E-3</v>
      </c>
      <c r="I110" s="14" t="s">
        <v>871</v>
      </c>
      <c r="J110" s="17" t="s">
        <v>871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</row>
    <row r="111" spans="1:70" s="41" customFormat="1" x14ac:dyDescent="0.2">
      <c r="A111" s="54" t="s">
        <v>205</v>
      </c>
      <c r="B111" s="55" t="s">
        <v>206</v>
      </c>
      <c r="C111" s="55" t="s">
        <v>79</v>
      </c>
      <c r="D111" s="55" t="s">
        <v>213</v>
      </c>
      <c r="E111" s="44">
        <v>1390282</v>
      </c>
      <c r="F111" s="56">
        <v>1380866</v>
      </c>
      <c r="G111" s="2">
        <f t="shared" si="2"/>
        <v>-9416</v>
      </c>
      <c r="H111" s="52">
        <f t="shared" si="3"/>
        <v>-6.7999999999999996E-3</v>
      </c>
      <c r="I111" s="14" t="s">
        <v>871</v>
      </c>
      <c r="J111" s="17" t="s">
        <v>871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</row>
    <row r="112" spans="1:70" s="41" customFormat="1" x14ac:dyDescent="0.2">
      <c r="A112" s="54" t="s">
        <v>205</v>
      </c>
      <c r="B112" s="55" t="s">
        <v>206</v>
      </c>
      <c r="C112" s="55" t="s">
        <v>16</v>
      </c>
      <c r="D112" s="55" t="s">
        <v>214</v>
      </c>
      <c r="E112" s="44">
        <v>904190</v>
      </c>
      <c r="F112" s="56">
        <v>896636</v>
      </c>
      <c r="G112" s="2">
        <f t="shared" si="2"/>
        <v>-7554</v>
      </c>
      <c r="H112" s="52">
        <f t="shared" si="3"/>
        <v>-8.3999999999999995E-3</v>
      </c>
      <c r="I112" s="14" t="s">
        <v>871</v>
      </c>
      <c r="J112" s="17" t="s">
        <v>871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</row>
    <row r="113" spans="1:70" s="41" customFormat="1" x14ac:dyDescent="0.2">
      <c r="A113" s="54" t="s">
        <v>205</v>
      </c>
      <c r="B113" s="55" t="s">
        <v>206</v>
      </c>
      <c r="C113" s="55" t="s">
        <v>215</v>
      </c>
      <c r="D113" s="55" t="s">
        <v>216</v>
      </c>
      <c r="E113" s="44">
        <v>49829708</v>
      </c>
      <c r="F113" s="56">
        <v>49495437</v>
      </c>
      <c r="G113" s="2">
        <f t="shared" si="2"/>
        <v>-334271</v>
      </c>
      <c r="H113" s="52">
        <f t="shared" si="3"/>
        <v>-6.7000000000000002E-3</v>
      </c>
      <c r="I113" s="14" t="s">
        <v>871</v>
      </c>
      <c r="J113" s="17" t="s">
        <v>871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</row>
    <row r="114" spans="1:70" s="41" customFormat="1" x14ac:dyDescent="0.2">
      <c r="A114" s="54" t="s">
        <v>205</v>
      </c>
      <c r="B114" s="55" t="s">
        <v>206</v>
      </c>
      <c r="C114" s="55" t="s">
        <v>67</v>
      </c>
      <c r="D114" s="55" t="s">
        <v>217</v>
      </c>
      <c r="E114" s="44">
        <v>1428282</v>
      </c>
      <c r="F114" s="56">
        <v>1417764</v>
      </c>
      <c r="G114" s="2">
        <f t="shared" si="2"/>
        <v>-10518</v>
      </c>
      <c r="H114" s="52">
        <f t="shared" si="3"/>
        <v>-7.4000000000000003E-3</v>
      </c>
      <c r="I114" s="14" t="s">
        <v>871</v>
      </c>
      <c r="J114" s="17" t="s">
        <v>871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</row>
    <row r="115" spans="1:70" s="41" customFormat="1" x14ac:dyDescent="0.2">
      <c r="A115" s="54" t="s">
        <v>205</v>
      </c>
      <c r="B115" s="55" t="s">
        <v>206</v>
      </c>
      <c r="C115" s="55" t="s">
        <v>168</v>
      </c>
      <c r="D115" s="55" t="s">
        <v>218</v>
      </c>
      <c r="E115" s="44">
        <v>6931415</v>
      </c>
      <c r="F115" s="56">
        <v>6882303</v>
      </c>
      <c r="G115" s="2">
        <f t="shared" si="2"/>
        <v>-49112</v>
      </c>
      <c r="H115" s="52">
        <f t="shared" si="3"/>
        <v>-7.1000000000000004E-3</v>
      </c>
      <c r="I115" s="14" t="s">
        <v>871</v>
      </c>
      <c r="J115" s="17" t="s">
        <v>871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</row>
    <row r="116" spans="1:70" s="41" customFormat="1" x14ac:dyDescent="0.2">
      <c r="A116" s="54" t="s">
        <v>205</v>
      </c>
      <c r="B116" s="55" t="s">
        <v>206</v>
      </c>
      <c r="C116" s="55" t="s">
        <v>219</v>
      </c>
      <c r="D116" s="55" t="s">
        <v>220</v>
      </c>
      <c r="E116" s="44">
        <v>899280</v>
      </c>
      <c r="F116" s="56">
        <v>892226</v>
      </c>
      <c r="G116" s="2">
        <f t="shared" si="2"/>
        <v>-7054</v>
      </c>
      <c r="H116" s="52">
        <f t="shared" si="3"/>
        <v>-7.7999999999999996E-3</v>
      </c>
      <c r="I116" s="14" t="s">
        <v>871</v>
      </c>
      <c r="J116" s="17" t="s">
        <v>871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</row>
    <row r="117" spans="1:70" s="41" customFormat="1" x14ac:dyDescent="0.2">
      <c r="A117" s="54" t="s">
        <v>221</v>
      </c>
      <c r="B117" s="55" t="s">
        <v>222</v>
      </c>
      <c r="C117" s="55" t="s">
        <v>26</v>
      </c>
      <c r="D117" s="55" t="s">
        <v>223</v>
      </c>
      <c r="E117" s="44">
        <v>2056958</v>
      </c>
      <c r="F117" s="56">
        <v>2041936</v>
      </c>
      <c r="G117" s="2">
        <f t="shared" si="2"/>
        <v>-15022</v>
      </c>
      <c r="H117" s="52">
        <f t="shared" si="3"/>
        <v>-7.3000000000000001E-3</v>
      </c>
      <c r="I117" s="14" t="s">
        <v>871</v>
      </c>
      <c r="J117" s="17" t="s">
        <v>871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</row>
    <row r="118" spans="1:70" s="41" customFormat="1" x14ac:dyDescent="0.2">
      <c r="A118" s="54" t="s">
        <v>221</v>
      </c>
      <c r="B118" s="55" t="s">
        <v>222</v>
      </c>
      <c r="C118" s="55" t="s">
        <v>224</v>
      </c>
      <c r="D118" s="55" t="s">
        <v>225</v>
      </c>
      <c r="E118" s="44">
        <v>656687</v>
      </c>
      <c r="F118" s="56">
        <v>651484</v>
      </c>
      <c r="G118" s="2">
        <f t="shared" si="2"/>
        <v>-5203</v>
      </c>
      <c r="H118" s="52">
        <f t="shared" si="3"/>
        <v>-7.9000000000000008E-3</v>
      </c>
      <c r="I118" s="14" t="s">
        <v>871</v>
      </c>
      <c r="J118" s="17" t="s">
        <v>871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</row>
    <row r="119" spans="1:70" s="41" customFormat="1" x14ac:dyDescent="0.2">
      <c r="A119" s="54" t="s">
        <v>221</v>
      </c>
      <c r="B119" s="55" t="s">
        <v>222</v>
      </c>
      <c r="C119" s="55" t="s">
        <v>226</v>
      </c>
      <c r="D119" s="55" t="s">
        <v>227</v>
      </c>
      <c r="E119" s="44">
        <v>693772</v>
      </c>
      <c r="F119" s="56">
        <v>688354</v>
      </c>
      <c r="G119" s="2">
        <f t="shared" si="2"/>
        <v>-5418</v>
      </c>
      <c r="H119" s="52">
        <f t="shared" si="3"/>
        <v>-7.7999999999999996E-3</v>
      </c>
      <c r="I119" s="14" t="s">
        <v>871</v>
      </c>
      <c r="J119" s="17" t="s">
        <v>871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</row>
    <row r="120" spans="1:70" s="41" customFormat="1" x14ac:dyDescent="0.2">
      <c r="A120" s="54" t="s">
        <v>228</v>
      </c>
      <c r="B120" s="55" t="s">
        <v>229</v>
      </c>
      <c r="C120" s="55" t="s">
        <v>230</v>
      </c>
      <c r="D120" s="55" t="s">
        <v>231</v>
      </c>
      <c r="E120" s="44">
        <v>7196</v>
      </c>
      <c r="F120" s="56">
        <v>7196</v>
      </c>
      <c r="G120" s="2">
        <f t="shared" si="2"/>
        <v>0</v>
      </c>
      <c r="H120" s="52">
        <f t="shared" si="3"/>
        <v>0</v>
      </c>
      <c r="I120" s="14">
        <v>1</v>
      </c>
      <c r="J120" s="17">
        <v>1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</row>
    <row r="121" spans="1:70" s="41" customFormat="1" x14ac:dyDescent="0.2">
      <c r="A121" s="54" t="s">
        <v>228</v>
      </c>
      <c r="B121" s="55" t="s">
        <v>229</v>
      </c>
      <c r="C121" s="55" t="s">
        <v>59</v>
      </c>
      <c r="D121" s="55" t="s">
        <v>232</v>
      </c>
      <c r="E121" s="44">
        <v>497806</v>
      </c>
      <c r="F121" s="56">
        <v>483664</v>
      </c>
      <c r="G121" s="2">
        <f t="shared" si="2"/>
        <v>-14142</v>
      </c>
      <c r="H121" s="52">
        <f t="shared" si="3"/>
        <v>-2.8400000000000002E-2</v>
      </c>
      <c r="I121" s="14" t="s">
        <v>871</v>
      </c>
      <c r="J121" s="17" t="s">
        <v>871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</row>
    <row r="122" spans="1:70" s="41" customFormat="1" x14ac:dyDescent="0.2">
      <c r="A122" s="54" t="s">
        <v>228</v>
      </c>
      <c r="B122" s="55" t="s">
        <v>229</v>
      </c>
      <c r="C122" s="55" t="s">
        <v>233</v>
      </c>
      <c r="D122" s="55" t="s">
        <v>234</v>
      </c>
      <c r="E122" s="44">
        <v>1431829</v>
      </c>
      <c r="F122" s="56">
        <v>1421656</v>
      </c>
      <c r="G122" s="2">
        <f t="shared" si="2"/>
        <v>-10173</v>
      </c>
      <c r="H122" s="52">
        <f t="shared" si="3"/>
        <v>-7.1000000000000004E-3</v>
      </c>
      <c r="I122" s="14" t="s">
        <v>871</v>
      </c>
      <c r="J122" s="17" t="s">
        <v>871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</row>
    <row r="123" spans="1:70" s="41" customFormat="1" x14ac:dyDescent="0.2">
      <c r="A123" s="54" t="s">
        <v>228</v>
      </c>
      <c r="B123" s="55" t="s">
        <v>229</v>
      </c>
      <c r="C123" s="55" t="s">
        <v>95</v>
      </c>
      <c r="D123" s="55" t="s">
        <v>235</v>
      </c>
      <c r="E123" s="44">
        <v>708111</v>
      </c>
      <c r="F123" s="56">
        <v>702426</v>
      </c>
      <c r="G123" s="2">
        <f t="shared" si="2"/>
        <v>-5685</v>
      </c>
      <c r="H123" s="52">
        <f t="shared" si="3"/>
        <v>-8.0000000000000002E-3</v>
      </c>
      <c r="I123" s="14" t="s">
        <v>871</v>
      </c>
      <c r="J123" s="17" t="s">
        <v>871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</row>
    <row r="124" spans="1:70" s="41" customFormat="1" x14ac:dyDescent="0.2">
      <c r="A124" s="54" t="s">
        <v>228</v>
      </c>
      <c r="B124" s="55" t="s">
        <v>229</v>
      </c>
      <c r="C124" s="55" t="s">
        <v>236</v>
      </c>
      <c r="D124" s="55" t="s">
        <v>237</v>
      </c>
      <c r="E124" s="44">
        <v>5188504</v>
      </c>
      <c r="F124" s="56">
        <v>5151938</v>
      </c>
      <c r="G124" s="2">
        <f t="shared" si="2"/>
        <v>-36566</v>
      </c>
      <c r="H124" s="52">
        <f t="shared" si="3"/>
        <v>-7.0000000000000001E-3</v>
      </c>
      <c r="I124" s="14" t="s">
        <v>871</v>
      </c>
      <c r="J124" s="17" t="s">
        <v>871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</row>
    <row r="125" spans="1:70" s="41" customFormat="1" x14ac:dyDescent="0.2">
      <c r="A125" s="54" t="s">
        <v>238</v>
      </c>
      <c r="B125" s="55" t="s">
        <v>239</v>
      </c>
      <c r="C125" s="55" t="s">
        <v>240</v>
      </c>
      <c r="D125" s="55" t="s">
        <v>241</v>
      </c>
      <c r="E125" s="44">
        <v>3342406</v>
      </c>
      <c r="F125" s="56">
        <v>3323551</v>
      </c>
      <c r="G125" s="2">
        <f t="shared" si="2"/>
        <v>-18855</v>
      </c>
      <c r="H125" s="52">
        <f t="shared" si="3"/>
        <v>-5.5999999999999999E-3</v>
      </c>
      <c r="I125" s="14" t="s">
        <v>871</v>
      </c>
      <c r="J125" s="17" t="s">
        <v>871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</row>
    <row r="126" spans="1:70" s="41" customFormat="1" x14ac:dyDescent="0.2">
      <c r="A126" s="54" t="s">
        <v>238</v>
      </c>
      <c r="B126" s="55" t="s">
        <v>239</v>
      </c>
      <c r="C126" s="55" t="s">
        <v>242</v>
      </c>
      <c r="D126" s="55" t="s">
        <v>243</v>
      </c>
      <c r="E126" s="44">
        <v>230796</v>
      </c>
      <c r="F126" s="56">
        <v>228644</v>
      </c>
      <c r="G126" s="2">
        <f t="shared" si="2"/>
        <v>-2152</v>
      </c>
      <c r="H126" s="52">
        <f t="shared" si="3"/>
        <v>-9.2999999999999992E-3</v>
      </c>
      <c r="I126" s="14" t="s">
        <v>871</v>
      </c>
      <c r="J126" s="17" t="s">
        <v>871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</row>
    <row r="127" spans="1:70" s="41" customFormat="1" x14ac:dyDescent="0.2">
      <c r="A127" s="54" t="s">
        <v>238</v>
      </c>
      <c r="B127" s="55" t="s">
        <v>239</v>
      </c>
      <c r="C127" s="55" t="s">
        <v>161</v>
      </c>
      <c r="D127" s="55" t="s">
        <v>244</v>
      </c>
      <c r="E127" s="44">
        <v>1157317</v>
      </c>
      <c r="F127" s="56">
        <v>1150355</v>
      </c>
      <c r="G127" s="2">
        <f t="shared" si="2"/>
        <v>-6962</v>
      </c>
      <c r="H127" s="52">
        <f t="shared" si="3"/>
        <v>-6.0000000000000001E-3</v>
      </c>
      <c r="I127" s="14" t="s">
        <v>871</v>
      </c>
      <c r="J127" s="17" t="s">
        <v>871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</row>
    <row r="128" spans="1:70" s="41" customFormat="1" x14ac:dyDescent="0.2">
      <c r="A128" s="54" t="s">
        <v>238</v>
      </c>
      <c r="B128" s="55" t="s">
        <v>239</v>
      </c>
      <c r="C128" s="55" t="s">
        <v>245</v>
      </c>
      <c r="D128" s="55" t="s">
        <v>246</v>
      </c>
      <c r="E128" s="44">
        <v>1189938</v>
      </c>
      <c r="F128" s="56">
        <v>1180713</v>
      </c>
      <c r="G128" s="2">
        <f t="shared" si="2"/>
        <v>-9225</v>
      </c>
      <c r="H128" s="52">
        <f t="shared" si="3"/>
        <v>-7.7999999999999996E-3</v>
      </c>
      <c r="I128" s="14" t="s">
        <v>871</v>
      </c>
      <c r="J128" s="17" t="s">
        <v>871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</row>
    <row r="129" spans="1:70" s="41" customFormat="1" x14ac:dyDescent="0.2">
      <c r="A129" s="54" t="s">
        <v>238</v>
      </c>
      <c r="B129" s="55" t="s">
        <v>239</v>
      </c>
      <c r="C129" s="55" t="s">
        <v>57</v>
      </c>
      <c r="D129" s="55" t="s">
        <v>247</v>
      </c>
      <c r="E129" s="44">
        <v>6189158</v>
      </c>
      <c r="F129" s="56">
        <v>6148132</v>
      </c>
      <c r="G129" s="2">
        <f t="shared" si="2"/>
        <v>-41026</v>
      </c>
      <c r="H129" s="52">
        <f t="shared" si="3"/>
        <v>-6.6E-3</v>
      </c>
      <c r="I129" s="14" t="s">
        <v>871</v>
      </c>
      <c r="J129" s="17" t="s">
        <v>871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</row>
    <row r="130" spans="1:70" s="41" customFormat="1" x14ac:dyDescent="0.2">
      <c r="A130" s="54" t="s">
        <v>238</v>
      </c>
      <c r="B130" s="55" t="s">
        <v>239</v>
      </c>
      <c r="C130" s="55" t="s">
        <v>79</v>
      </c>
      <c r="D130" s="55" t="s">
        <v>248</v>
      </c>
      <c r="E130" s="44">
        <v>5176002</v>
      </c>
      <c r="F130" s="56">
        <v>5140781</v>
      </c>
      <c r="G130" s="2">
        <f t="shared" si="2"/>
        <v>-35221</v>
      </c>
      <c r="H130" s="52">
        <f t="shared" si="3"/>
        <v>-6.7999999999999996E-3</v>
      </c>
      <c r="I130" s="14" t="s">
        <v>871</v>
      </c>
      <c r="J130" s="17" t="s">
        <v>871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</row>
    <row r="131" spans="1:70" s="41" customFormat="1" x14ac:dyDescent="0.2">
      <c r="A131" s="54" t="s">
        <v>238</v>
      </c>
      <c r="B131" s="55" t="s">
        <v>239</v>
      </c>
      <c r="C131" s="55" t="s">
        <v>82</v>
      </c>
      <c r="D131" s="55" t="s">
        <v>249</v>
      </c>
      <c r="E131" s="44">
        <v>2098564</v>
      </c>
      <c r="F131" s="56">
        <v>2084594</v>
      </c>
      <c r="G131" s="2">
        <f t="shared" si="2"/>
        <v>-13970</v>
      </c>
      <c r="H131" s="52">
        <f t="shared" si="3"/>
        <v>-6.7000000000000002E-3</v>
      </c>
      <c r="I131" s="14" t="s">
        <v>871</v>
      </c>
      <c r="J131" s="17" t="s">
        <v>871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</row>
    <row r="132" spans="1:70" s="41" customFormat="1" x14ac:dyDescent="0.2">
      <c r="A132" s="54" t="s">
        <v>238</v>
      </c>
      <c r="B132" s="55" t="s">
        <v>239</v>
      </c>
      <c r="C132" s="55" t="s">
        <v>233</v>
      </c>
      <c r="D132" s="55" t="s">
        <v>250</v>
      </c>
      <c r="E132" s="44">
        <v>1028207</v>
      </c>
      <c r="F132" s="56">
        <v>1020102</v>
      </c>
      <c r="G132" s="2">
        <f t="shared" si="2"/>
        <v>-8105</v>
      </c>
      <c r="H132" s="52">
        <f t="shared" si="3"/>
        <v>-7.9000000000000008E-3</v>
      </c>
      <c r="I132" s="14" t="s">
        <v>871</v>
      </c>
      <c r="J132" s="17" t="s">
        <v>871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</row>
    <row r="133" spans="1:70" s="41" customFormat="1" x14ac:dyDescent="0.2">
      <c r="A133" s="54" t="s">
        <v>238</v>
      </c>
      <c r="B133" s="55" t="s">
        <v>239</v>
      </c>
      <c r="C133" s="55" t="s">
        <v>251</v>
      </c>
      <c r="D133" s="55" t="s">
        <v>252</v>
      </c>
      <c r="E133" s="44">
        <v>2026059</v>
      </c>
      <c r="F133" s="56">
        <v>2008553</v>
      </c>
      <c r="G133" s="2">
        <f t="shared" si="2"/>
        <v>-17506</v>
      </c>
      <c r="H133" s="52">
        <f t="shared" si="3"/>
        <v>-8.6E-3</v>
      </c>
      <c r="I133" s="14" t="s">
        <v>871</v>
      </c>
      <c r="J133" s="17" t="s">
        <v>871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</row>
    <row r="134" spans="1:70" s="41" customFormat="1" x14ac:dyDescent="0.2">
      <c r="A134" s="54" t="s">
        <v>238</v>
      </c>
      <c r="B134" s="55" t="s">
        <v>239</v>
      </c>
      <c r="C134" s="55" t="s">
        <v>95</v>
      </c>
      <c r="D134" s="55" t="s">
        <v>253</v>
      </c>
      <c r="E134" s="44">
        <v>1134129</v>
      </c>
      <c r="F134" s="56">
        <v>1127033</v>
      </c>
      <c r="G134" s="2">
        <f t="shared" si="2"/>
        <v>-7096</v>
      </c>
      <c r="H134" s="52">
        <f t="shared" si="3"/>
        <v>-6.3E-3</v>
      </c>
      <c r="I134" s="14" t="s">
        <v>871</v>
      </c>
      <c r="J134" s="17" t="s">
        <v>871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</row>
    <row r="135" spans="1:70" s="41" customFormat="1" x14ac:dyDescent="0.2">
      <c r="A135" s="54" t="s">
        <v>238</v>
      </c>
      <c r="B135" s="55" t="s">
        <v>239</v>
      </c>
      <c r="C135" s="55" t="s">
        <v>138</v>
      </c>
      <c r="D135" s="55" t="s">
        <v>254</v>
      </c>
      <c r="E135" s="44">
        <v>588564</v>
      </c>
      <c r="F135" s="56">
        <v>579879</v>
      </c>
      <c r="G135" s="2">
        <f t="shared" si="2"/>
        <v>-8685</v>
      </c>
      <c r="H135" s="52">
        <f t="shared" si="3"/>
        <v>-1.4800000000000001E-2</v>
      </c>
      <c r="I135" s="14" t="s">
        <v>871</v>
      </c>
      <c r="J135" s="17" t="s">
        <v>871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</row>
    <row r="136" spans="1:70" s="41" customFormat="1" x14ac:dyDescent="0.2">
      <c r="A136" s="54" t="s">
        <v>238</v>
      </c>
      <c r="B136" s="55" t="s">
        <v>239</v>
      </c>
      <c r="C136" s="55" t="s">
        <v>61</v>
      </c>
      <c r="D136" s="55" t="s">
        <v>255</v>
      </c>
      <c r="E136" s="44">
        <v>3264103</v>
      </c>
      <c r="F136" s="56">
        <v>3240263</v>
      </c>
      <c r="G136" s="2">
        <f t="shared" si="2"/>
        <v>-23840</v>
      </c>
      <c r="H136" s="52">
        <f t="shared" si="3"/>
        <v>-7.3000000000000001E-3</v>
      </c>
      <c r="I136" s="14" t="s">
        <v>871</v>
      </c>
      <c r="J136" s="17" t="s">
        <v>871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</row>
    <row r="137" spans="1:70" s="41" customFormat="1" x14ac:dyDescent="0.2">
      <c r="A137" s="54" t="s">
        <v>238</v>
      </c>
      <c r="B137" s="55" t="s">
        <v>239</v>
      </c>
      <c r="C137" s="55" t="s">
        <v>97</v>
      </c>
      <c r="D137" s="55" t="s">
        <v>256</v>
      </c>
      <c r="E137" s="44">
        <v>10754178</v>
      </c>
      <c r="F137" s="56">
        <v>10668032</v>
      </c>
      <c r="G137" s="2">
        <f t="shared" ref="G137:G200" si="4">SUM(F137-E137)</f>
        <v>-86146</v>
      </c>
      <c r="H137" s="52">
        <f t="shared" ref="H137:H200" si="5">ROUND(G137/E137,4)</f>
        <v>-8.0000000000000002E-3</v>
      </c>
      <c r="I137" s="14" t="s">
        <v>871</v>
      </c>
      <c r="J137" s="17" t="s">
        <v>871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</row>
    <row r="138" spans="1:70" s="41" customFormat="1" x14ac:dyDescent="0.2">
      <c r="A138" s="54" t="s">
        <v>238</v>
      </c>
      <c r="B138" s="55" t="s">
        <v>239</v>
      </c>
      <c r="C138" s="55" t="s">
        <v>181</v>
      </c>
      <c r="D138" s="55" t="s">
        <v>257</v>
      </c>
      <c r="E138" s="44">
        <v>1858113</v>
      </c>
      <c r="F138" s="56">
        <v>1844914</v>
      </c>
      <c r="G138" s="2">
        <f t="shared" si="4"/>
        <v>-13199</v>
      </c>
      <c r="H138" s="52">
        <f t="shared" si="5"/>
        <v>-7.1000000000000004E-3</v>
      </c>
      <c r="I138" s="14" t="s">
        <v>871</v>
      </c>
      <c r="J138" s="17" t="s">
        <v>871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</row>
    <row r="139" spans="1:70" s="41" customFormat="1" x14ac:dyDescent="0.2">
      <c r="A139" s="54" t="s">
        <v>258</v>
      </c>
      <c r="B139" s="55" t="s">
        <v>259</v>
      </c>
      <c r="C139" s="55" t="s">
        <v>82</v>
      </c>
      <c r="D139" s="55" t="s">
        <v>260</v>
      </c>
      <c r="E139" s="44">
        <v>1266292</v>
      </c>
      <c r="F139" s="56">
        <v>1253514</v>
      </c>
      <c r="G139" s="2">
        <f t="shared" si="4"/>
        <v>-12778</v>
      </c>
      <c r="H139" s="52">
        <f t="shared" si="5"/>
        <v>-1.01E-2</v>
      </c>
      <c r="I139" s="14" t="s">
        <v>871</v>
      </c>
      <c r="J139" s="17" t="s">
        <v>871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</row>
    <row r="140" spans="1:70" s="41" customFormat="1" x14ac:dyDescent="0.2">
      <c r="A140" s="54" t="s">
        <v>258</v>
      </c>
      <c r="B140" s="55" t="s">
        <v>259</v>
      </c>
      <c r="C140" s="55" t="s">
        <v>37</v>
      </c>
      <c r="D140" s="55" t="s">
        <v>261</v>
      </c>
      <c r="E140" s="44">
        <v>706998</v>
      </c>
      <c r="F140" s="56">
        <v>693329</v>
      </c>
      <c r="G140" s="2">
        <f t="shared" si="4"/>
        <v>-13669</v>
      </c>
      <c r="H140" s="52">
        <f t="shared" si="5"/>
        <v>-1.9300000000000001E-2</v>
      </c>
      <c r="I140" s="14" t="s">
        <v>871</v>
      </c>
      <c r="J140" s="17" t="s">
        <v>871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</row>
    <row r="141" spans="1:70" s="41" customFormat="1" x14ac:dyDescent="0.2">
      <c r="A141" s="54" t="s">
        <v>258</v>
      </c>
      <c r="B141" s="55" t="s">
        <v>259</v>
      </c>
      <c r="C141" s="55" t="s">
        <v>43</v>
      </c>
      <c r="D141" s="55" t="s">
        <v>262</v>
      </c>
      <c r="E141" s="44">
        <v>5028458</v>
      </c>
      <c r="F141" s="56">
        <v>4980828</v>
      </c>
      <c r="G141" s="2">
        <f t="shared" si="4"/>
        <v>-47630</v>
      </c>
      <c r="H141" s="52">
        <f t="shared" si="5"/>
        <v>-9.4999999999999998E-3</v>
      </c>
      <c r="I141" s="14" t="s">
        <v>871</v>
      </c>
      <c r="J141" s="17" t="s">
        <v>871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</row>
    <row r="142" spans="1:70" s="41" customFormat="1" x14ac:dyDescent="0.2">
      <c r="A142" s="54" t="s">
        <v>258</v>
      </c>
      <c r="B142" s="55" t="s">
        <v>259</v>
      </c>
      <c r="C142" s="55" t="s">
        <v>263</v>
      </c>
      <c r="D142" s="55" t="s">
        <v>264</v>
      </c>
      <c r="E142" s="44">
        <v>7585264</v>
      </c>
      <c r="F142" s="56">
        <v>7531166</v>
      </c>
      <c r="G142" s="2">
        <f t="shared" si="4"/>
        <v>-54098</v>
      </c>
      <c r="H142" s="52">
        <f t="shared" si="5"/>
        <v>-7.1000000000000004E-3</v>
      </c>
      <c r="I142" s="14" t="s">
        <v>871</v>
      </c>
      <c r="J142" s="17" t="s">
        <v>871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</row>
    <row r="143" spans="1:70" s="41" customFormat="1" x14ac:dyDescent="0.2">
      <c r="A143" s="54" t="s">
        <v>265</v>
      </c>
      <c r="B143" s="55" t="s">
        <v>266</v>
      </c>
      <c r="C143" s="55" t="s">
        <v>267</v>
      </c>
      <c r="D143" s="55" t="s">
        <v>268</v>
      </c>
      <c r="E143" s="44">
        <v>11815</v>
      </c>
      <c r="F143" s="56">
        <v>11815</v>
      </c>
      <c r="G143" s="2">
        <f t="shared" si="4"/>
        <v>0</v>
      </c>
      <c r="H143" s="52">
        <f t="shared" si="5"/>
        <v>0</v>
      </c>
      <c r="I143" s="14">
        <v>1</v>
      </c>
      <c r="J143" s="17">
        <v>1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</row>
    <row r="144" spans="1:70" s="41" customFormat="1" x14ac:dyDescent="0.2">
      <c r="A144" s="54" t="s">
        <v>265</v>
      </c>
      <c r="B144" s="55" t="s">
        <v>266</v>
      </c>
      <c r="C144" s="55" t="s">
        <v>155</v>
      </c>
      <c r="D144" s="55" t="s">
        <v>269</v>
      </c>
      <c r="E144" s="44">
        <v>564723</v>
      </c>
      <c r="F144" s="56">
        <v>561405</v>
      </c>
      <c r="G144" s="2">
        <f t="shared" si="4"/>
        <v>-3318</v>
      </c>
      <c r="H144" s="52">
        <f t="shared" si="5"/>
        <v>-5.8999999999999999E-3</v>
      </c>
      <c r="I144" s="14" t="s">
        <v>871</v>
      </c>
      <c r="J144" s="17" t="s">
        <v>871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</row>
    <row r="145" spans="1:70" s="41" customFormat="1" x14ac:dyDescent="0.2">
      <c r="A145" s="54" t="s">
        <v>265</v>
      </c>
      <c r="B145" s="55" t="s">
        <v>266</v>
      </c>
      <c r="C145" s="55" t="s">
        <v>270</v>
      </c>
      <c r="D145" s="55" t="s">
        <v>271</v>
      </c>
      <c r="E145" s="44">
        <v>442923</v>
      </c>
      <c r="F145" s="56">
        <v>440649</v>
      </c>
      <c r="G145" s="2">
        <f t="shared" si="4"/>
        <v>-2274</v>
      </c>
      <c r="H145" s="52">
        <f t="shared" si="5"/>
        <v>-5.1000000000000004E-3</v>
      </c>
      <c r="I145" s="14" t="s">
        <v>871</v>
      </c>
      <c r="J145" s="17" t="s">
        <v>871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</row>
    <row r="146" spans="1:70" s="41" customFormat="1" x14ac:dyDescent="0.2">
      <c r="A146" s="54" t="s">
        <v>265</v>
      </c>
      <c r="B146" s="55" t="s">
        <v>266</v>
      </c>
      <c r="C146" s="55" t="s">
        <v>161</v>
      </c>
      <c r="D146" s="55" t="s">
        <v>272</v>
      </c>
      <c r="E146" s="44">
        <v>820771</v>
      </c>
      <c r="F146" s="56">
        <v>815071</v>
      </c>
      <c r="G146" s="2">
        <f t="shared" si="4"/>
        <v>-5700</v>
      </c>
      <c r="H146" s="52">
        <f t="shared" si="5"/>
        <v>-6.8999999999999999E-3</v>
      </c>
      <c r="I146" s="14" t="s">
        <v>871</v>
      </c>
      <c r="J146" s="17" t="s">
        <v>871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</row>
    <row r="147" spans="1:70" s="41" customFormat="1" x14ac:dyDescent="0.2">
      <c r="A147" s="54" t="s">
        <v>265</v>
      </c>
      <c r="B147" s="55" t="s">
        <v>266</v>
      </c>
      <c r="C147" s="55" t="s">
        <v>26</v>
      </c>
      <c r="D147" s="55" t="s">
        <v>273</v>
      </c>
      <c r="E147" s="44">
        <v>5373521</v>
      </c>
      <c r="F147" s="56">
        <v>5334546</v>
      </c>
      <c r="G147" s="2">
        <f t="shared" si="4"/>
        <v>-38975</v>
      </c>
      <c r="H147" s="52">
        <f t="shared" si="5"/>
        <v>-7.3000000000000001E-3</v>
      </c>
      <c r="I147" s="14" t="s">
        <v>871</v>
      </c>
      <c r="J147" s="17" t="s">
        <v>871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</row>
    <row r="148" spans="1:70" s="41" customFormat="1" x14ac:dyDescent="0.2">
      <c r="A148" s="54" t="s">
        <v>265</v>
      </c>
      <c r="B148" s="55" t="s">
        <v>266</v>
      </c>
      <c r="C148" s="55" t="s">
        <v>57</v>
      </c>
      <c r="D148" s="55" t="s">
        <v>274</v>
      </c>
      <c r="E148" s="44">
        <v>3139080</v>
      </c>
      <c r="F148" s="56">
        <v>3082809</v>
      </c>
      <c r="G148" s="2">
        <f t="shared" si="4"/>
        <v>-56271</v>
      </c>
      <c r="H148" s="52">
        <f t="shared" si="5"/>
        <v>-1.7899999999999999E-2</v>
      </c>
      <c r="I148" s="14" t="s">
        <v>871</v>
      </c>
      <c r="J148" s="17" t="s">
        <v>871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</row>
    <row r="149" spans="1:70" s="41" customFormat="1" x14ac:dyDescent="0.2">
      <c r="A149" s="54" t="s">
        <v>265</v>
      </c>
      <c r="B149" s="55" t="s">
        <v>266</v>
      </c>
      <c r="C149" s="55" t="s">
        <v>79</v>
      </c>
      <c r="D149" s="55" t="s">
        <v>275</v>
      </c>
      <c r="E149" s="44">
        <v>3741451</v>
      </c>
      <c r="F149" s="56">
        <v>3719455</v>
      </c>
      <c r="G149" s="2">
        <f t="shared" si="4"/>
        <v>-21996</v>
      </c>
      <c r="H149" s="52">
        <f t="shared" si="5"/>
        <v>-5.8999999999999999E-3</v>
      </c>
      <c r="I149" s="14" t="s">
        <v>871</v>
      </c>
      <c r="J149" s="17" t="s">
        <v>871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</row>
    <row r="150" spans="1:70" s="41" customFormat="1" x14ac:dyDescent="0.2">
      <c r="A150" s="54" t="s">
        <v>265</v>
      </c>
      <c r="B150" s="55" t="s">
        <v>266</v>
      </c>
      <c r="C150" s="55" t="s">
        <v>16</v>
      </c>
      <c r="D150" s="55" t="s">
        <v>276</v>
      </c>
      <c r="E150" s="44">
        <v>2331505</v>
      </c>
      <c r="F150" s="56">
        <v>2317385</v>
      </c>
      <c r="G150" s="2">
        <f t="shared" si="4"/>
        <v>-14120</v>
      </c>
      <c r="H150" s="52">
        <f t="shared" si="5"/>
        <v>-6.1000000000000004E-3</v>
      </c>
      <c r="I150" s="14" t="s">
        <v>871</v>
      </c>
      <c r="J150" s="17" t="s">
        <v>871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</row>
    <row r="151" spans="1:70" s="41" customFormat="1" x14ac:dyDescent="0.2">
      <c r="A151" s="54" t="s">
        <v>265</v>
      </c>
      <c r="B151" s="55" t="s">
        <v>266</v>
      </c>
      <c r="C151" s="55" t="s">
        <v>82</v>
      </c>
      <c r="D151" s="55" t="s">
        <v>277</v>
      </c>
      <c r="E151" s="44">
        <v>982683</v>
      </c>
      <c r="F151" s="56">
        <v>976457</v>
      </c>
      <c r="G151" s="2">
        <f t="shared" si="4"/>
        <v>-6226</v>
      </c>
      <c r="H151" s="52">
        <f t="shared" si="5"/>
        <v>-6.3E-3</v>
      </c>
      <c r="I151" s="14" t="s">
        <v>871</v>
      </c>
      <c r="J151" s="17" t="s">
        <v>871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</row>
    <row r="152" spans="1:70" s="41" customFormat="1" x14ac:dyDescent="0.2">
      <c r="A152" s="54" t="s">
        <v>278</v>
      </c>
      <c r="B152" s="55" t="s">
        <v>279</v>
      </c>
      <c r="C152" s="55" t="s">
        <v>82</v>
      </c>
      <c r="D152" s="55" t="s">
        <v>280</v>
      </c>
      <c r="E152" s="44">
        <v>582801</v>
      </c>
      <c r="F152" s="56">
        <v>577653</v>
      </c>
      <c r="G152" s="2">
        <f t="shared" si="4"/>
        <v>-5148</v>
      </c>
      <c r="H152" s="52">
        <f t="shared" si="5"/>
        <v>-8.8000000000000005E-3</v>
      </c>
      <c r="I152" s="14">
        <v>1</v>
      </c>
      <c r="J152" s="17" t="s">
        <v>871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</row>
    <row r="153" spans="1:70" s="41" customFormat="1" x14ac:dyDescent="0.2">
      <c r="A153" s="54" t="s">
        <v>278</v>
      </c>
      <c r="B153" s="55" t="s">
        <v>279</v>
      </c>
      <c r="C153" s="55" t="s">
        <v>215</v>
      </c>
      <c r="D153" s="55" t="s">
        <v>281</v>
      </c>
      <c r="E153" s="44">
        <v>33013</v>
      </c>
      <c r="F153" s="56">
        <v>33013</v>
      </c>
      <c r="G153" s="2">
        <f t="shared" si="4"/>
        <v>0</v>
      </c>
      <c r="H153" s="52">
        <f t="shared" si="5"/>
        <v>0</v>
      </c>
      <c r="I153" s="14">
        <v>1</v>
      </c>
      <c r="J153" s="17">
        <v>1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</row>
    <row r="154" spans="1:70" s="41" customFormat="1" x14ac:dyDescent="0.2">
      <c r="A154" s="54" t="s">
        <v>278</v>
      </c>
      <c r="B154" s="55" t="s">
        <v>279</v>
      </c>
      <c r="C154" s="55" t="s">
        <v>185</v>
      </c>
      <c r="D154" s="55" t="s">
        <v>282</v>
      </c>
      <c r="E154" s="44">
        <v>13231</v>
      </c>
      <c r="F154" s="56">
        <v>13231</v>
      </c>
      <c r="G154" s="2">
        <f t="shared" si="4"/>
        <v>0</v>
      </c>
      <c r="H154" s="52">
        <f t="shared" si="5"/>
        <v>0</v>
      </c>
      <c r="I154" s="14">
        <v>1</v>
      </c>
      <c r="J154" s="17">
        <v>1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</row>
    <row r="155" spans="1:70" s="41" customFormat="1" x14ac:dyDescent="0.2">
      <c r="A155" s="54" t="s">
        <v>283</v>
      </c>
      <c r="B155" s="55" t="s">
        <v>284</v>
      </c>
      <c r="C155" s="55" t="s">
        <v>57</v>
      </c>
      <c r="D155" s="55" t="s">
        <v>883</v>
      </c>
      <c r="E155" s="44">
        <v>69887</v>
      </c>
      <c r="F155" s="56">
        <v>69710</v>
      </c>
      <c r="G155" s="2">
        <f t="shared" si="4"/>
        <v>-177</v>
      </c>
      <c r="H155" s="52">
        <f t="shared" si="5"/>
        <v>-2.5000000000000001E-3</v>
      </c>
      <c r="I155" s="14">
        <v>1</v>
      </c>
      <c r="J155" s="17" t="s">
        <v>871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</row>
    <row r="156" spans="1:70" s="41" customFormat="1" x14ac:dyDescent="0.2">
      <c r="A156" s="54" t="s">
        <v>283</v>
      </c>
      <c r="B156" s="55" t="s">
        <v>284</v>
      </c>
      <c r="C156" s="55" t="s">
        <v>79</v>
      </c>
      <c r="D156" s="55" t="s">
        <v>285</v>
      </c>
      <c r="E156" s="44">
        <v>104232</v>
      </c>
      <c r="F156" s="56">
        <v>104232</v>
      </c>
      <c r="G156" s="2">
        <f t="shared" si="4"/>
        <v>0</v>
      </c>
      <c r="H156" s="52">
        <f t="shared" si="5"/>
        <v>0</v>
      </c>
      <c r="I156" s="14">
        <v>1</v>
      </c>
      <c r="J156" s="17">
        <v>1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</row>
    <row r="157" spans="1:70" s="41" customFormat="1" x14ac:dyDescent="0.2">
      <c r="A157" s="54" t="s">
        <v>283</v>
      </c>
      <c r="B157" s="55" t="s">
        <v>284</v>
      </c>
      <c r="C157" s="55" t="s">
        <v>69</v>
      </c>
      <c r="D157" s="55" t="s">
        <v>286</v>
      </c>
      <c r="E157" s="44">
        <v>470119</v>
      </c>
      <c r="F157" s="56">
        <v>464392</v>
      </c>
      <c r="G157" s="2">
        <f t="shared" si="4"/>
        <v>-5727</v>
      </c>
      <c r="H157" s="52">
        <f t="shared" si="5"/>
        <v>-1.2200000000000001E-2</v>
      </c>
      <c r="I157" s="14">
        <v>1</v>
      </c>
      <c r="J157" s="17" t="s">
        <v>871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</row>
    <row r="158" spans="1:70" s="41" customFormat="1" x14ac:dyDescent="0.2">
      <c r="A158" s="54" t="s">
        <v>287</v>
      </c>
      <c r="B158" s="55" t="s">
        <v>288</v>
      </c>
      <c r="C158" s="55" t="s">
        <v>26</v>
      </c>
      <c r="D158" s="55" t="s">
        <v>289</v>
      </c>
      <c r="E158" s="44">
        <v>1079199</v>
      </c>
      <c r="F158" s="56">
        <v>1069749</v>
      </c>
      <c r="G158" s="2">
        <f t="shared" si="4"/>
        <v>-9450</v>
      </c>
      <c r="H158" s="52">
        <f t="shared" si="5"/>
        <v>-8.8000000000000005E-3</v>
      </c>
      <c r="I158" s="14" t="s">
        <v>871</v>
      </c>
      <c r="J158" s="17" t="s">
        <v>871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</row>
    <row r="159" spans="1:70" s="41" customFormat="1" x14ac:dyDescent="0.2">
      <c r="A159" s="54" t="s">
        <v>287</v>
      </c>
      <c r="B159" s="55" t="s">
        <v>288</v>
      </c>
      <c r="C159" s="55" t="s">
        <v>251</v>
      </c>
      <c r="D159" s="55" t="s">
        <v>290</v>
      </c>
      <c r="E159" s="44">
        <v>228234</v>
      </c>
      <c r="F159" s="56">
        <v>221675</v>
      </c>
      <c r="G159" s="2">
        <f t="shared" si="4"/>
        <v>-6559</v>
      </c>
      <c r="H159" s="52">
        <f t="shared" si="5"/>
        <v>-2.87E-2</v>
      </c>
      <c r="I159" s="14" t="s">
        <v>871</v>
      </c>
      <c r="J159" s="17" t="s">
        <v>871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</row>
    <row r="160" spans="1:70" s="41" customFormat="1" x14ac:dyDescent="0.2">
      <c r="A160" s="54" t="s">
        <v>287</v>
      </c>
      <c r="B160" s="55" t="s">
        <v>288</v>
      </c>
      <c r="C160" s="55" t="s">
        <v>69</v>
      </c>
      <c r="D160" s="55" t="s">
        <v>291</v>
      </c>
      <c r="E160" s="44">
        <v>1948644</v>
      </c>
      <c r="F160" s="56">
        <v>1924904</v>
      </c>
      <c r="G160" s="2">
        <f t="shared" si="4"/>
        <v>-23740</v>
      </c>
      <c r="H160" s="52">
        <f t="shared" si="5"/>
        <v>-1.2200000000000001E-2</v>
      </c>
      <c r="I160" s="14" t="s">
        <v>871</v>
      </c>
      <c r="J160" s="17" t="s">
        <v>871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</row>
    <row r="161" spans="1:70" s="41" customFormat="1" x14ac:dyDescent="0.2">
      <c r="A161" s="54" t="s">
        <v>287</v>
      </c>
      <c r="B161" s="55" t="s">
        <v>288</v>
      </c>
      <c r="C161" s="55" t="s">
        <v>292</v>
      </c>
      <c r="D161" s="55" t="s">
        <v>293</v>
      </c>
      <c r="E161" s="44">
        <v>282995</v>
      </c>
      <c r="F161" s="56">
        <v>274023</v>
      </c>
      <c r="G161" s="2">
        <f t="shared" si="4"/>
        <v>-8972</v>
      </c>
      <c r="H161" s="52">
        <f t="shared" si="5"/>
        <v>-3.1699999999999999E-2</v>
      </c>
      <c r="I161" s="14" t="s">
        <v>871</v>
      </c>
      <c r="J161" s="17" t="s">
        <v>871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</row>
    <row r="162" spans="1:70" s="41" customFormat="1" x14ac:dyDescent="0.2">
      <c r="A162" s="54" t="s">
        <v>287</v>
      </c>
      <c r="B162" s="55" t="s">
        <v>288</v>
      </c>
      <c r="C162" s="55" t="s">
        <v>99</v>
      </c>
      <c r="D162" s="55" t="s">
        <v>294</v>
      </c>
      <c r="E162" s="44">
        <v>123618</v>
      </c>
      <c r="F162" s="56">
        <v>116850</v>
      </c>
      <c r="G162" s="2">
        <f t="shared" si="4"/>
        <v>-6768</v>
      </c>
      <c r="H162" s="52">
        <f t="shared" si="5"/>
        <v>-5.4699999999999999E-2</v>
      </c>
      <c r="I162" s="14">
        <v>1</v>
      </c>
      <c r="J162" s="17" t="s">
        <v>871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</row>
    <row r="163" spans="1:70" s="41" customFormat="1" x14ac:dyDescent="0.2">
      <c r="A163" s="54" t="s">
        <v>287</v>
      </c>
      <c r="B163" s="55" t="s">
        <v>288</v>
      </c>
      <c r="C163" s="55" t="s">
        <v>127</v>
      </c>
      <c r="D163" s="55" t="s">
        <v>295</v>
      </c>
      <c r="E163" s="44">
        <v>23769560</v>
      </c>
      <c r="F163" s="56">
        <v>23588200</v>
      </c>
      <c r="G163" s="2">
        <f t="shared" si="4"/>
        <v>-181360</v>
      </c>
      <c r="H163" s="52">
        <f t="shared" si="5"/>
        <v>-7.6E-3</v>
      </c>
      <c r="I163" s="14" t="s">
        <v>871</v>
      </c>
      <c r="J163" s="17" t="s">
        <v>871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</row>
    <row r="164" spans="1:70" s="41" customFormat="1" x14ac:dyDescent="0.2">
      <c r="A164" s="54" t="s">
        <v>287</v>
      </c>
      <c r="B164" s="55" t="s">
        <v>288</v>
      </c>
      <c r="C164" s="55" t="s">
        <v>296</v>
      </c>
      <c r="D164" s="55" t="s">
        <v>297</v>
      </c>
      <c r="E164" s="44">
        <v>1009279</v>
      </c>
      <c r="F164" s="56">
        <v>1001432</v>
      </c>
      <c r="G164" s="2">
        <f t="shared" si="4"/>
        <v>-7847</v>
      </c>
      <c r="H164" s="52">
        <f t="shared" si="5"/>
        <v>-7.7999999999999996E-3</v>
      </c>
      <c r="I164" s="14" t="s">
        <v>871</v>
      </c>
      <c r="J164" s="17" t="s">
        <v>871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</row>
    <row r="165" spans="1:70" s="41" customFormat="1" x14ac:dyDescent="0.2">
      <c r="A165" s="54" t="s">
        <v>287</v>
      </c>
      <c r="B165" s="55" t="s">
        <v>288</v>
      </c>
      <c r="C165" s="55" t="s">
        <v>298</v>
      </c>
      <c r="D165" s="55" t="s">
        <v>299</v>
      </c>
      <c r="E165" s="44">
        <v>679216</v>
      </c>
      <c r="F165" s="56">
        <v>670618</v>
      </c>
      <c r="G165" s="2">
        <f t="shared" si="4"/>
        <v>-8598</v>
      </c>
      <c r="H165" s="52">
        <f t="shared" si="5"/>
        <v>-1.2699999999999999E-2</v>
      </c>
      <c r="I165" s="14" t="s">
        <v>871</v>
      </c>
      <c r="J165" s="17" t="s">
        <v>871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</row>
    <row r="166" spans="1:70" s="41" customFormat="1" x14ac:dyDescent="0.2">
      <c r="A166" s="54" t="s">
        <v>300</v>
      </c>
      <c r="B166" s="55" t="s">
        <v>301</v>
      </c>
      <c r="C166" s="55" t="s">
        <v>190</v>
      </c>
      <c r="D166" s="55" t="s">
        <v>302</v>
      </c>
      <c r="E166" s="44">
        <v>1414442</v>
      </c>
      <c r="F166" s="56">
        <v>1405682</v>
      </c>
      <c r="G166" s="2">
        <f t="shared" si="4"/>
        <v>-8760</v>
      </c>
      <c r="H166" s="52">
        <f t="shared" si="5"/>
        <v>-6.1999999999999998E-3</v>
      </c>
      <c r="I166" s="14" t="s">
        <v>871</v>
      </c>
      <c r="J166" s="17" t="s">
        <v>871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</row>
    <row r="167" spans="1:70" s="41" customFormat="1" x14ac:dyDescent="0.2">
      <c r="A167" s="54" t="s">
        <v>300</v>
      </c>
      <c r="B167" s="55" t="s">
        <v>301</v>
      </c>
      <c r="C167" s="55" t="s">
        <v>57</v>
      </c>
      <c r="D167" s="55" t="s">
        <v>303</v>
      </c>
      <c r="E167" s="44">
        <v>2090925</v>
      </c>
      <c r="F167" s="56">
        <v>2074963</v>
      </c>
      <c r="G167" s="2">
        <f t="shared" si="4"/>
        <v>-15962</v>
      </c>
      <c r="H167" s="52">
        <f t="shared" si="5"/>
        <v>-7.6E-3</v>
      </c>
      <c r="I167" s="14" t="s">
        <v>871</v>
      </c>
      <c r="J167" s="17" t="s">
        <v>871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</row>
    <row r="168" spans="1:70" s="41" customFormat="1" x14ac:dyDescent="0.2">
      <c r="A168" s="54" t="s">
        <v>300</v>
      </c>
      <c r="B168" s="55" t="s">
        <v>301</v>
      </c>
      <c r="C168" s="55" t="s">
        <v>82</v>
      </c>
      <c r="D168" s="55" t="s">
        <v>304</v>
      </c>
      <c r="E168" s="44">
        <v>850742</v>
      </c>
      <c r="F168" s="56">
        <v>844144</v>
      </c>
      <c r="G168" s="2">
        <f t="shared" si="4"/>
        <v>-6598</v>
      </c>
      <c r="H168" s="52">
        <f t="shared" si="5"/>
        <v>-7.7999999999999996E-3</v>
      </c>
      <c r="I168" s="14" t="s">
        <v>871</v>
      </c>
      <c r="J168" s="17" t="s">
        <v>871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</row>
    <row r="169" spans="1:70" s="41" customFormat="1" x14ac:dyDescent="0.2">
      <c r="A169" s="54" t="s">
        <v>300</v>
      </c>
      <c r="B169" s="55" t="s">
        <v>301</v>
      </c>
      <c r="C169" s="55" t="s">
        <v>37</v>
      </c>
      <c r="D169" s="55" t="s">
        <v>305</v>
      </c>
      <c r="E169" s="44">
        <v>689490</v>
      </c>
      <c r="F169" s="56">
        <v>681649</v>
      </c>
      <c r="G169" s="2">
        <f t="shared" si="4"/>
        <v>-7841</v>
      </c>
      <c r="H169" s="52">
        <f t="shared" si="5"/>
        <v>-1.14E-2</v>
      </c>
      <c r="I169" s="14" t="s">
        <v>871</v>
      </c>
      <c r="J169" s="17" t="s">
        <v>871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</row>
    <row r="170" spans="1:70" s="41" customFormat="1" x14ac:dyDescent="0.2">
      <c r="A170" s="54" t="s">
        <v>300</v>
      </c>
      <c r="B170" s="55" t="s">
        <v>301</v>
      </c>
      <c r="C170" s="55" t="s">
        <v>67</v>
      </c>
      <c r="D170" s="55" t="s">
        <v>306</v>
      </c>
      <c r="E170" s="44">
        <v>1474791</v>
      </c>
      <c r="F170" s="56">
        <v>1447998</v>
      </c>
      <c r="G170" s="2">
        <f t="shared" si="4"/>
        <v>-26793</v>
      </c>
      <c r="H170" s="52">
        <f t="shared" si="5"/>
        <v>-1.8200000000000001E-2</v>
      </c>
      <c r="I170" s="14" t="s">
        <v>871</v>
      </c>
      <c r="J170" s="17" t="s">
        <v>871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</row>
    <row r="171" spans="1:70" s="41" customFormat="1" x14ac:dyDescent="0.2">
      <c r="A171" s="54" t="s">
        <v>300</v>
      </c>
      <c r="B171" s="55" t="s">
        <v>301</v>
      </c>
      <c r="C171" s="55" t="s">
        <v>251</v>
      </c>
      <c r="D171" s="55" t="s">
        <v>307</v>
      </c>
      <c r="E171" s="44">
        <v>3869911</v>
      </c>
      <c r="F171" s="56">
        <v>3838650</v>
      </c>
      <c r="G171" s="2">
        <f t="shared" si="4"/>
        <v>-31261</v>
      </c>
      <c r="H171" s="52">
        <f t="shared" si="5"/>
        <v>-8.0999999999999996E-3</v>
      </c>
      <c r="I171" s="14" t="s">
        <v>871</v>
      </c>
      <c r="J171" s="17" t="s">
        <v>871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</row>
    <row r="172" spans="1:70" s="41" customFormat="1" x14ac:dyDescent="0.2">
      <c r="A172" s="54" t="s">
        <v>300</v>
      </c>
      <c r="B172" s="55" t="s">
        <v>301</v>
      </c>
      <c r="C172" s="55" t="s">
        <v>308</v>
      </c>
      <c r="D172" s="55" t="s">
        <v>309</v>
      </c>
      <c r="E172" s="44">
        <v>45381</v>
      </c>
      <c r="F172" s="56">
        <v>45381</v>
      </c>
      <c r="G172" s="2">
        <f t="shared" si="4"/>
        <v>0</v>
      </c>
      <c r="H172" s="52">
        <f t="shared" si="5"/>
        <v>0</v>
      </c>
      <c r="I172" s="14">
        <v>1</v>
      </c>
      <c r="J172" s="17">
        <v>1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</row>
    <row r="173" spans="1:70" s="41" customFormat="1" x14ac:dyDescent="0.2">
      <c r="A173" s="54" t="s">
        <v>300</v>
      </c>
      <c r="B173" s="55" t="s">
        <v>301</v>
      </c>
      <c r="C173" s="55" t="s">
        <v>88</v>
      </c>
      <c r="D173" s="55" t="s">
        <v>310</v>
      </c>
      <c r="E173" s="44">
        <v>1012582</v>
      </c>
      <c r="F173" s="56">
        <v>999195</v>
      </c>
      <c r="G173" s="2">
        <f t="shared" si="4"/>
        <v>-13387</v>
      </c>
      <c r="H173" s="52">
        <f t="shared" si="5"/>
        <v>-1.32E-2</v>
      </c>
      <c r="I173" s="14" t="s">
        <v>871</v>
      </c>
      <c r="J173" s="17" t="s">
        <v>871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</row>
    <row r="174" spans="1:70" s="41" customFormat="1" x14ac:dyDescent="0.2">
      <c r="A174" s="54" t="s">
        <v>311</v>
      </c>
      <c r="B174" s="55" t="s">
        <v>312</v>
      </c>
      <c r="C174" s="55" t="s">
        <v>313</v>
      </c>
      <c r="D174" s="55" t="s">
        <v>314</v>
      </c>
      <c r="E174" s="44">
        <v>790141</v>
      </c>
      <c r="F174" s="56">
        <v>783989</v>
      </c>
      <c r="G174" s="2">
        <f t="shared" si="4"/>
        <v>-6152</v>
      </c>
      <c r="H174" s="52">
        <f t="shared" si="5"/>
        <v>-7.7999999999999996E-3</v>
      </c>
      <c r="I174" s="14" t="s">
        <v>871</v>
      </c>
      <c r="J174" s="17" t="s">
        <v>871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</row>
    <row r="175" spans="1:70" s="41" customFormat="1" x14ac:dyDescent="0.2">
      <c r="A175" s="54" t="s">
        <v>311</v>
      </c>
      <c r="B175" s="55" t="s">
        <v>312</v>
      </c>
      <c r="C175" s="55" t="s">
        <v>315</v>
      </c>
      <c r="D175" s="55" t="s">
        <v>316</v>
      </c>
      <c r="E175" s="44">
        <v>552524</v>
      </c>
      <c r="F175" s="56">
        <v>547126</v>
      </c>
      <c r="G175" s="2">
        <f t="shared" si="4"/>
        <v>-5398</v>
      </c>
      <c r="H175" s="52">
        <f t="shared" si="5"/>
        <v>-9.7999999999999997E-3</v>
      </c>
      <c r="I175" s="14" t="s">
        <v>871</v>
      </c>
      <c r="J175" s="17" t="s">
        <v>871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</row>
    <row r="176" spans="1:70" s="41" customFormat="1" x14ac:dyDescent="0.2">
      <c r="A176" s="54" t="s">
        <v>311</v>
      </c>
      <c r="B176" s="55" t="s">
        <v>312</v>
      </c>
      <c r="C176" s="55" t="s">
        <v>317</v>
      </c>
      <c r="D176" s="55" t="s">
        <v>318</v>
      </c>
      <c r="E176" s="44">
        <v>1331017</v>
      </c>
      <c r="F176" s="56">
        <v>1322615</v>
      </c>
      <c r="G176" s="2">
        <f t="shared" si="4"/>
        <v>-8402</v>
      </c>
      <c r="H176" s="52">
        <f t="shared" si="5"/>
        <v>-6.3E-3</v>
      </c>
      <c r="I176" s="14" t="s">
        <v>871</v>
      </c>
      <c r="J176" s="17" t="s">
        <v>871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</row>
    <row r="177" spans="1:70" s="41" customFormat="1" x14ac:dyDescent="0.2">
      <c r="A177" s="54" t="s">
        <v>311</v>
      </c>
      <c r="B177" s="55" t="s">
        <v>312</v>
      </c>
      <c r="C177" s="55" t="s">
        <v>26</v>
      </c>
      <c r="D177" s="55" t="s">
        <v>319</v>
      </c>
      <c r="E177" s="44">
        <v>6117602</v>
      </c>
      <c r="F177" s="56">
        <v>6062009</v>
      </c>
      <c r="G177" s="2">
        <f t="shared" si="4"/>
        <v>-55593</v>
      </c>
      <c r="H177" s="52">
        <f t="shared" si="5"/>
        <v>-9.1000000000000004E-3</v>
      </c>
      <c r="I177" s="14" t="s">
        <v>871</v>
      </c>
      <c r="J177" s="17" t="s">
        <v>871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</row>
    <row r="178" spans="1:70" s="41" customFormat="1" x14ac:dyDescent="0.2">
      <c r="A178" s="54" t="s">
        <v>311</v>
      </c>
      <c r="B178" s="55" t="s">
        <v>312</v>
      </c>
      <c r="C178" s="55" t="s">
        <v>57</v>
      </c>
      <c r="D178" s="55" t="s">
        <v>320</v>
      </c>
      <c r="E178" s="44">
        <v>427156</v>
      </c>
      <c r="F178" s="56">
        <v>419866</v>
      </c>
      <c r="G178" s="2">
        <f t="shared" si="4"/>
        <v>-7290</v>
      </c>
      <c r="H178" s="52">
        <f t="shared" si="5"/>
        <v>-1.7100000000000001E-2</v>
      </c>
      <c r="I178" s="14">
        <v>1</v>
      </c>
      <c r="J178" s="17" t="s">
        <v>871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</row>
    <row r="179" spans="1:70" s="41" customFormat="1" x14ac:dyDescent="0.2">
      <c r="A179" s="54" t="s">
        <v>311</v>
      </c>
      <c r="B179" s="55" t="s">
        <v>312</v>
      </c>
      <c r="C179" s="55" t="s">
        <v>63</v>
      </c>
      <c r="D179" s="55" t="s">
        <v>321</v>
      </c>
      <c r="E179" s="44">
        <v>792717</v>
      </c>
      <c r="F179" s="56">
        <v>781180</v>
      </c>
      <c r="G179" s="2">
        <f t="shared" si="4"/>
        <v>-11537</v>
      </c>
      <c r="H179" s="52">
        <f t="shared" si="5"/>
        <v>-1.46E-2</v>
      </c>
      <c r="I179" s="14" t="s">
        <v>871</v>
      </c>
      <c r="J179" s="17" t="s">
        <v>871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</row>
    <row r="180" spans="1:70" s="41" customFormat="1" x14ac:dyDescent="0.2">
      <c r="A180" s="54" t="s">
        <v>311</v>
      </c>
      <c r="B180" s="55" t="s">
        <v>312</v>
      </c>
      <c r="C180" s="55" t="s">
        <v>99</v>
      </c>
      <c r="D180" s="55" t="s">
        <v>322</v>
      </c>
      <c r="E180" s="44">
        <v>27772</v>
      </c>
      <c r="F180" s="56">
        <v>27772</v>
      </c>
      <c r="G180" s="2">
        <f t="shared" si="4"/>
        <v>0</v>
      </c>
      <c r="H180" s="52">
        <f t="shared" si="5"/>
        <v>0</v>
      </c>
      <c r="I180" s="14">
        <v>1</v>
      </c>
      <c r="J180" s="17">
        <v>1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</row>
    <row r="181" spans="1:70" s="41" customFormat="1" x14ac:dyDescent="0.2">
      <c r="A181" s="54" t="s">
        <v>311</v>
      </c>
      <c r="B181" s="55" t="s">
        <v>312</v>
      </c>
      <c r="C181" s="55" t="s">
        <v>323</v>
      </c>
      <c r="D181" s="55" t="s">
        <v>324</v>
      </c>
      <c r="E181" s="44">
        <v>420108</v>
      </c>
      <c r="F181" s="56">
        <v>420108</v>
      </c>
      <c r="G181" s="2">
        <f t="shared" si="4"/>
        <v>0</v>
      </c>
      <c r="H181" s="52">
        <f t="shared" si="5"/>
        <v>0</v>
      </c>
      <c r="I181" s="14">
        <v>1</v>
      </c>
      <c r="J181" s="17" t="s">
        <v>871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</row>
    <row r="182" spans="1:70" s="41" customFormat="1" x14ac:dyDescent="0.2">
      <c r="A182" s="54" t="s">
        <v>311</v>
      </c>
      <c r="B182" s="55" t="s">
        <v>312</v>
      </c>
      <c r="C182" s="55" t="s">
        <v>325</v>
      </c>
      <c r="D182" s="55" t="s">
        <v>326</v>
      </c>
      <c r="E182" s="44">
        <v>3870049</v>
      </c>
      <c r="F182" s="56">
        <v>3836241</v>
      </c>
      <c r="G182" s="2">
        <f t="shared" si="4"/>
        <v>-33808</v>
      </c>
      <c r="H182" s="52">
        <f t="shared" si="5"/>
        <v>-8.6999999999999994E-3</v>
      </c>
      <c r="I182" s="14" t="s">
        <v>871</v>
      </c>
      <c r="J182" s="17" t="s">
        <v>871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</row>
    <row r="183" spans="1:70" s="41" customFormat="1" x14ac:dyDescent="0.2">
      <c r="A183" s="54" t="s">
        <v>311</v>
      </c>
      <c r="B183" s="55" t="s">
        <v>312</v>
      </c>
      <c r="C183" s="55" t="s">
        <v>327</v>
      </c>
      <c r="D183" s="55" t="s">
        <v>328</v>
      </c>
      <c r="E183" s="44">
        <v>3346754</v>
      </c>
      <c r="F183" s="56">
        <v>3306698</v>
      </c>
      <c r="G183" s="2">
        <f t="shared" si="4"/>
        <v>-40056</v>
      </c>
      <c r="H183" s="52">
        <f t="shared" si="5"/>
        <v>-1.2E-2</v>
      </c>
      <c r="I183" s="14" t="s">
        <v>871</v>
      </c>
      <c r="J183" s="17" t="s">
        <v>871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</row>
    <row r="184" spans="1:70" s="41" customFormat="1" x14ac:dyDescent="0.2">
      <c r="A184" s="54" t="s">
        <v>311</v>
      </c>
      <c r="B184" s="55" t="s">
        <v>312</v>
      </c>
      <c r="C184" s="55" t="s">
        <v>263</v>
      </c>
      <c r="D184" s="55" t="s">
        <v>329</v>
      </c>
      <c r="E184" s="44">
        <v>550054</v>
      </c>
      <c r="F184" s="56">
        <v>543749</v>
      </c>
      <c r="G184" s="2">
        <f t="shared" si="4"/>
        <v>-6305</v>
      </c>
      <c r="H184" s="52">
        <f t="shared" si="5"/>
        <v>-1.15E-2</v>
      </c>
      <c r="I184" s="14" t="s">
        <v>871</v>
      </c>
      <c r="J184" s="17" t="s">
        <v>871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</row>
    <row r="185" spans="1:70" s="41" customFormat="1" x14ac:dyDescent="0.2">
      <c r="A185" s="54" t="s">
        <v>311</v>
      </c>
      <c r="B185" s="55" t="s">
        <v>312</v>
      </c>
      <c r="C185" s="55" t="s">
        <v>53</v>
      </c>
      <c r="D185" s="55" t="s">
        <v>330</v>
      </c>
      <c r="E185" s="44">
        <v>673088</v>
      </c>
      <c r="F185" s="56">
        <v>661944</v>
      </c>
      <c r="G185" s="2">
        <f t="shared" si="4"/>
        <v>-11144</v>
      </c>
      <c r="H185" s="52">
        <f t="shared" si="5"/>
        <v>-1.66E-2</v>
      </c>
      <c r="I185" s="14" t="s">
        <v>871</v>
      </c>
      <c r="J185" s="17" t="s">
        <v>871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</row>
    <row r="186" spans="1:70" s="41" customFormat="1" x14ac:dyDescent="0.2">
      <c r="A186" s="54" t="s">
        <v>331</v>
      </c>
      <c r="B186" s="55" t="s">
        <v>332</v>
      </c>
      <c r="C186" s="55" t="s">
        <v>333</v>
      </c>
      <c r="D186" s="55" t="s">
        <v>334</v>
      </c>
      <c r="E186" s="44">
        <v>22517</v>
      </c>
      <c r="F186" s="56">
        <v>22517</v>
      </c>
      <c r="G186" s="2">
        <f t="shared" si="4"/>
        <v>0</v>
      </c>
      <c r="H186" s="52">
        <f t="shared" si="5"/>
        <v>0</v>
      </c>
      <c r="I186" s="14">
        <v>1</v>
      </c>
      <c r="J186" s="17">
        <v>1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</row>
    <row r="187" spans="1:70" s="41" customFormat="1" x14ac:dyDescent="0.2">
      <c r="A187" s="54" t="s">
        <v>331</v>
      </c>
      <c r="B187" s="55" t="s">
        <v>332</v>
      </c>
      <c r="C187" s="55" t="s">
        <v>335</v>
      </c>
      <c r="D187" s="55" t="s">
        <v>336</v>
      </c>
      <c r="E187" s="44">
        <v>21167</v>
      </c>
      <c r="F187" s="56">
        <v>21167</v>
      </c>
      <c r="G187" s="2">
        <f t="shared" si="4"/>
        <v>0</v>
      </c>
      <c r="H187" s="52">
        <f t="shared" si="5"/>
        <v>0</v>
      </c>
      <c r="I187" s="14">
        <v>1</v>
      </c>
      <c r="J187" s="17">
        <v>1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</row>
    <row r="188" spans="1:70" s="41" customFormat="1" x14ac:dyDescent="0.2">
      <c r="A188" s="54" t="s">
        <v>331</v>
      </c>
      <c r="B188" s="55" t="s">
        <v>332</v>
      </c>
      <c r="C188" s="55" t="s">
        <v>325</v>
      </c>
      <c r="D188" s="55" t="s">
        <v>337</v>
      </c>
      <c r="E188" s="44">
        <v>47806</v>
      </c>
      <c r="F188" s="56">
        <v>47806</v>
      </c>
      <c r="G188" s="2">
        <f t="shared" si="4"/>
        <v>0</v>
      </c>
      <c r="H188" s="52">
        <f t="shared" si="5"/>
        <v>0</v>
      </c>
      <c r="I188" s="14">
        <v>1</v>
      </c>
      <c r="J188" s="17">
        <v>1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</row>
    <row r="189" spans="1:70" s="41" customFormat="1" x14ac:dyDescent="0.2">
      <c r="A189" s="54" t="s">
        <v>338</v>
      </c>
      <c r="B189" s="55" t="s">
        <v>339</v>
      </c>
      <c r="C189" s="55" t="s">
        <v>26</v>
      </c>
      <c r="D189" s="55" t="s">
        <v>340</v>
      </c>
      <c r="E189" s="44">
        <v>3323439</v>
      </c>
      <c r="F189" s="56">
        <v>3303616</v>
      </c>
      <c r="G189" s="2">
        <f t="shared" si="4"/>
        <v>-19823</v>
      </c>
      <c r="H189" s="52">
        <f t="shared" si="5"/>
        <v>-6.0000000000000001E-3</v>
      </c>
      <c r="I189" s="14" t="s">
        <v>871</v>
      </c>
      <c r="J189" s="17" t="s">
        <v>871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</row>
    <row r="190" spans="1:70" s="41" customFormat="1" x14ac:dyDescent="0.2">
      <c r="A190" s="54" t="s">
        <v>338</v>
      </c>
      <c r="B190" s="55" t="s">
        <v>339</v>
      </c>
      <c r="C190" s="55" t="s">
        <v>79</v>
      </c>
      <c r="D190" s="55" t="s">
        <v>341</v>
      </c>
      <c r="E190" s="44">
        <v>962015</v>
      </c>
      <c r="F190" s="56">
        <v>955096</v>
      </c>
      <c r="G190" s="2">
        <f t="shared" si="4"/>
        <v>-6919</v>
      </c>
      <c r="H190" s="52">
        <f t="shared" si="5"/>
        <v>-7.1999999999999998E-3</v>
      </c>
      <c r="I190" s="14" t="s">
        <v>871</v>
      </c>
      <c r="J190" s="17" t="s">
        <v>871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</row>
    <row r="191" spans="1:70" s="41" customFormat="1" x14ac:dyDescent="0.2">
      <c r="A191" s="54" t="s">
        <v>342</v>
      </c>
      <c r="B191" s="55" t="s">
        <v>343</v>
      </c>
      <c r="C191" s="55" t="s">
        <v>344</v>
      </c>
      <c r="D191" s="55" t="s">
        <v>345</v>
      </c>
      <c r="E191" s="44">
        <v>2227505</v>
      </c>
      <c r="F191" s="56">
        <v>2212138</v>
      </c>
      <c r="G191" s="2">
        <f t="shared" si="4"/>
        <v>-15367</v>
      </c>
      <c r="H191" s="52">
        <f t="shared" si="5"/>
        <v>-6.8999999999999999E-3</v>
      </c>
      <c r="I191" s="14" t="s">
        <v>871</v>
      </c>
      <c r="J191" s="17" t="s">
        <v>871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</row>
    <row r="192" spans="1:70" s="41" customFormat="1" x14ac:dyDescent="0.2">
      <c r="A192" s="54" t="s">
        <v>346</v>
      </c>
      <c r="B192" s="55" t="s">
        <v>347</v>
      </c>
      <c r="C192" s="55" t="s">
        <v>26</v>
      </c>
      <c r="D192" s="55" t="s">
        <v>348</v>
      </c>
      <c r="E192" s="44">
        <v>702481</v>
      </c>
      <c r="F192" s="56">
        <v>689562</v>
      </c>
      <c r="G192" s="2">
        <f t="shared" si="4"/>
        <v>-12919</v>
      </c>
      <c r="H192" s="52">
        <f t="shared" si="5"/>
        <v>-1.84E-2</v>
      </c>
      <c r="I192" s="14" t="s">
        <v>871</v>
      </c>
      <c r="J192" s="17" t="s">
        <v>871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</row>
    <row r="193" spans="1:70" s="41" customFormat="1" x14ac:dyDescent="0.2">
      <c r="A193" s="54" t="s">
        <v>346</v>
      </c>
      <c r="B193" s="55" t="s">
        <v>347</v>
      </c>
      <c r="C193" s="55" t="s">
        <v>16</v>
      </c>
      <c r="D193" s="55" t="s">
        <v>349</v>
      </c>
      <c r="E193" s="44">
        <v>706361</v>
      </c>
      <c r="F193" s="56">
        <v>697908</v>
      </c>
      <c r="G193" s="2">
        <f t="shared" si="4"/>
        <v>-8453</v>
      </c>
      <c r="H193" s="52">
        <f t="shared" si="5"/>
        <v>-1.2E-2</v>
      </c>
      <c r="I193" s="14" t="s">
        <v>871</v>
      </c>
      <c r="J193" s="17" t="s">
        <v>871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</row>
    <row r="194" spans="1:70" s="41" customFormat="1" x14ac:dyDescent="0.2">
      <c r="A194" s="54" t="s">
        <v>350</v>
      </c>
      <c r="B194" s="55" t="s">
        <v>351</v>
      </c>
      <c r="C194" s="55" t="s">
        <v>153</v>
      </c>
      <c r="D194" s="55" t="s">
        <v>352</v>
      </c>
      <c r="E194" s="44">
        <v>660879</v>
      </c>
      <c r="F194" s="56">
        <v>657187</v>
      </c>
      <c r="G194" s="2">
        <f t="shared" si="4"/>
        <v>-3692</v>
      </c>
      <c r="H194" s="52">
        <f t="shared" si="5"/>
        <v>-5.5999999999999999E-3</v>
      </c>
      <c r="I194" s="14" t="s">
        <v>871</v>
      </c>
      <c r="J194" s="17" t="s">
        <v>871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</row>
    <row r="195" spans="1:70" s="41" customFormat="1" x14ac:dyDescent="0.2">
      <c r="A195" s="54" t="s">
        <v>350</v>
      </c>
      <c r="B195" s="55" t="s">
        <v>351</v>
      </c>
      <c r="C195" s="55" t="s">
        <v>353</v>
      </c>
      <c r="D195" s="55" t="s">
        <v>354</v>
      </c>
      <c r="E195" s="44">
        <v>652435</v>
      </c>
      <c r="F195" s="56">
        <v>647463</v>
      </c>
      <c r="G195" s="2">
        <f t="shared" si="4"/>
        <v>-4972</v>
      </c>
      <c r="H195" s="52">
        <f t="shared" si="5"/>
        <v>-7.6E-3</v>
      </c>
      <c r="I195" s="14" t="s">
        <v>871</v>
      </c>
      <c r="J195" s="17" t="s">
        <v>871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</row>
    <row r="196" spans="1:70" s="41" customFormat="1" x14ac:dyDescent="0.2">
      <c r="A196" s="54" t="s">
        <v>350</v>
      </c>
      <c r="B196" s="55" t="s">
        <v>351</v>
      </c>
      <c r="C196" s="55" t="s">
        <v>95</v>
      </c>
      <c r="D196" s="55" t="s">
        <v>355</v>
      </c>
      <c r="E196" s="44">
        <v>4826417</v>
      </c>
      <c r="F196" s="56">
        <v>4794861</v>
      </c>
      <c r="G196" s="2">
        <f t="shared" si="4"/>
        <v>-31556</v>
      </c>
      <c r="H196" s="52">
        <f t="shared" si="5"/>
        <v>-6.4999999999999997E-3</v>
      </c>
      <c r="I196" s="14" t="s">
        <v>871</v>
      </c>
      <c r="J196" s="17" t="s">
        <v>871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</row>
    <row r="197" spans="1:70" s="41" customFormat="1" x14ac:dyDescent="0.2">
      <c r="A197" s="54" t="s">
        <v>350</v>
      </c>
      <c r="B197" s="55" t="s">
        <v>351</v>
      </c>
      <c r="C197" s="55" t="s">
        <v>356</v>
      </c>
      <c r="D197" s="55" t="s">
        <v>357</v>
      </c>
      <c r="E197" s="44">
        <v>980023</v>
      </c>
      <c r="F197" s="56">
        <v>973887</v>
      </c>
      <c r="G197" s="2">
        <f t="shared" si="4"/>
        <v>-6136</v>
      </c>
      <c r="H197" s="52">
        <f t="shared" si="5"/>
        <v>-6.3E-3</v>
      </c>
      <c r="I197" s="14" t="s">
        <v>871</v>
      </c>
      <c r="J197" s="17" t="s">
        <v>871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</row>
    <row r="198" spans="1:70" s="41" customFormat="1" x14ac:dyDescent="0.2">
      <c r="A198" s="54" t="s">
        <v>350</v>
      </c>
      <c r="B198" s="55" t="s">
        <v>351</v>
      </c>
      <c r="C198" s="55" t="s">
        <v>143</v>
      </c>
      <c r="D198" s="55" t="s">
        <v>358</v>
      </c>
      <c r="E198" s="44">
        <v>1606179</v>
      </c>
      <c r="F198" s="56">
        <v>1595992</v>
      </c>
      <c r="G198" s="2">
        <f t="shared" si="4"/>
        <v>-10187</v>
      </c>
      <c r="H198" s="52">
        <f t="shared" si="5"/>
        <v>-6.3E-3</v>
      </c>
      <c r="I198" s="14" t="s">
        <v>871</v>
      </c>
      <c r="J198" s="17" t="s">
        <v>871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</row>
    <row r="199" spans="1:70" s="41" customFormat="1" x14ac:dyDescent="0.2">
      <c r="A199" s="54" t="s">
        <v>359</v>
      </c>
      <c r="B199" s="55" t="s">
        <v>360</v>
      </c>
      <c r="C199" s="55" t="s">
        <v>26</v>
      </c>
      <c r="D199" s="55" t="s">
        <v>361</v>
      </c>
      <c r="E199" s="44">
        <v>432890</v>
      </c>
      <c r="F199" s="56">
        <v>425855</v>
      </c>
      <c r="G199" s="2">
        <f t="shared" si="4"/>
        <v>-7035</v>
      </c>
      <c r="H199" s="52">
        <f t="shared" si="5"/>
        <v>-1.6299999999999999E-2</v>
      </c>
      <c r="I199" s="14" t="s">
        <v>871</v>
      </c>
      <c r="J199" s="17" t="s">
        <v>871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</row>
    <row r="200" spans="1:70" s="41" customFormat="1" x14ac:dyDescent="0.2">
      <c r="A200" s="54" t="s">
        <v>359</v>
      </c>
      <c r="B200" s="55" t="s">
        <v>360</v>
      </c>
      <c r="C200" s="55" t="s">
        <v>82</v>
      </c>
      <c r="D200" s="55" t="s">
        <v>362</v>
      </c>
      <c r="E200" s="44">
        <v>1311815</v>
      </c>
      <c r="F200" s="56">
        <v>1301344</v>
      </c>
      <c r="G200" s="2">
        <f t="shared" si="4"/>
        <v>-10471</v>
      </c>
      <c r="H200" s="52">
        <f t="shared" si="5"/>
        <v>-8.0000000000000002E-3</v>
      </c>
      <c r="I200" s="14" t="s">
        <v>871</v>
      </c>
      <c r="J200" s="17" t="s">
        <v>871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</row>
    <row r="201" spans="1:70" s="41" customFormat="1" x14ac:dyDescent="0.2">
      <c r="A201" s="54" t="s">
        <v>359</v>
      </c>
      <c r="B201" s="55" t="s">
        <v>360</v>
      </c>
      <c r="C201" s="55" t="s">
        <v>170</v>
      </c>
      <c r="D201" s="55" t="s">
        <v>363</v>
      </c>
      <c r="E201" s="44">
        <v>2930885</v>
      </c>
      <c r="F201" s="56">
        <v>2904912</v>
      </c>
      <c r="G201" s="2">
        <f t="shared" ref="G201:G264" si="6">SUM(F201-E201)</f>
        <v>-25973</v>
      </c>
      <c r="H201" s="52">
        <f t="shared" ref="H201:H264" si="7">ROUND(G201/E201,4)</f>
        <v>-8.8999999999999999E-3</v>
      </c>
      <c r="I201" s="14" t="s">
        <v>871</v>
      </c>
      <c r="J201" s="17" t="s">
        <v>871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</row>
    <row r="202" spans="1:70" s="41" customFormat="1" x14ac:dyDescent="0.2">
      <c r="A202" s="54" t="s">
        <v>359</v>
      </c>
      <c r="B202" s="55" t="s">
        <v>360</v>
      </c>
      <c r="C202" s="55" t="s">
        <v>86</v>
      </c>
      <c r="D202" s="55" t="s">
        <v>364</v>
      </c>
      <c r="E202" s="44">
        <v>17028</v>
      </c>
      <c r="F202" s="56">
        <v>17028</v>
      </c>
      <c r="G202" s="2">
        <f t="shared" si="6"/>
        <v>0</v>
      </c>
      <c r="H202" s="52">
        <f t="shared" si="7"/>
        <v>0</v>
      </c>
      <c r="I202" s="14">
        <v>1</v>
      </c>
      <c r="J202" s="17">
        <v>1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</row>
    <row r="203" spans="1:70" s="41" customFormat="1" x14ac:dyDescent="0.2">
      <c r="A203" s="54" t="s">
        <v>359</v>
      </c>
      <c r="B203" s="55" t="s">
        <v>360</v>
      </c>
      <c r="C203" s="55" t="s">
        <v>333</v>
      </c>
      <c r="D203" s="55" t="s">
        <v>365</v>
      </c>
      <c r="E203" s="44">
        <v>374611</v>
      </c>
      <c r="F203" s="56">
        <v>367747</v>
      </c>
      <c r="G203" s="2">
        <f t="shared" si="6"/>
        <v>-6864</v>
      </c>
      <c r="H203" s="52">
        <f t="shared" si="7"/>
        <v>-1.83E-2</v>
      </c>
      <c r="I203" s="14" t="s">
        <v>871</v>
      </c>
      <c r="J203" s="17" t="s">
        <v>871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</row>
    <row r="204" spans="1:70" s="41" customFormat="1" x14ac:dyDescent="0.2">
      <c r="A204" s="54" t="s">
        <v>366</v>
      </c>
      <c r="B204" s="55" t="s">
        <v>367</v>
      </c>
      <c r="C204" s="55" t="s">
        <v>26</v>
      </c>
      <c r="D204" s="55" t="s">
        <v>368</v>
      </c>
      <c r="E204" s="44">
        <v>1757269</v>
      </c>
      <c r="F204" s="56">
        <v>1746257</v>
      </c>
      <c r="G204" s="2">
        <f t="shared" si="6"/>
        <v>-11012</v>
      </c>
      <c r="H204" s="52">
        <f t="shared" si="7"/>
        <v>-6.3E-3</v>
      </c>
      <c r="I204" s="14" t="s">
        <v>871</v>
      </c>
      <c r="J204" s="17" t="s">
        <v>871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</row>
    <row r="205" spans="1:70" s="41" customFormat="1" x14ac:dyDescent="0.2">
      <c r="A205" s="54" t="s">
        <v>366</v>
      </c>
      <c r="B205" s="55" t="s">
        <v>367</v>
      </c>
      <c r="C205" s="55" t="s">
        <v>369</v>
      </c>
      <c r="D205" s="55" t="s">
        <v>370</v>
      </c>
      <c r="E205" s="44">
        <v>423697</v>
      </c>
      <c r="F205" s="56">
        <v>419345</v>
      </c>
      <c r="G205" s="2">
        <f t="shared" si="6"/>
        <v>-4352</v>
      </c>
      <c r="H205" s="52">
        <f t="shared" si="7"/>
        <v>-1.03E-2</v>
      </c>
      <c r="I205" s="14" t="s">
        <v>871</v>
      </c>
      <c r="J205" s="17" t="s">
        <v>871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</row>
    <row r="206" spans="1:70" s="41" customFormat="1" x14ac:dyDescent="0.2">
      <c r="A206" s="54" t="s">
        <v>366</v>
      </c>
      <c r="B206" s="55" t="s">
        <v>367</v>
      </c>
      <c r="C206" s="55" t="s">
        <v>251</v>
      </c>
      <c r="D206" s="55" t="s">
        <v>371</v>
      </c>
      <c r="E206" s="44">
        <v>11324467</v>
      </c>
      <c r="F206" s="56">
        <v>11247729</v>
      </c>
      <c r="G206" s="2">
        <f t="shared" si="6"/>
        <v>-76738</v>
      </c>
      <c r="H206" s="52">
        <f t="shared" si="7"/>
        <v>-6.7999999999999996E-3</v>
      </c>
      <c r="I206" s="14" t="s">
        <v>871</v>
      </c>
      <c r="J206" s="17" t="s">
        <v>871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</row>
    <row r="207" spans="1:70" s="41" customFormat="1" x14ac:dyDescent="0.2">
      <c r="A207" s="54" t="s">
        <v>366</v>
      </c>
      <c r="B207" s="55" t="s">
        <v>367</v>
      </c>
      <c r="C207" s="55" t="s">
        <v>84</v>
      </c>
      <c r="D207" s="55" t="s">
        <v>885</v>
      </c>
      <c r="E207" s="44">
        <v>1041834</v>
      </c>
      <c r="F207" s="56">
        <v>1034312</v>
      </c>
      <c r="G207" s="2">
        <f t="shared" si="6"/>
        <v>-7522</v>
      </c>
      <c r="H207" s="52">
        <f t="shared" si="7"/>
        <v>-7.1999999999999998E-3</v>
      </c>
      <c r="I207" s="14" t="s">
        <v>871</v>
      </c>
      <c r="J207" s="17" t="s">
        <v>871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</row>
    <row r="208" spans="1:70" s="41" customFormat="1" x14ac:dyDescent="0.2">
      <c r="A208" s="54" t="s">
        <v>366</v>
      </c>
      <c r="B208" s="55" t="s">
        <v>367</v>
      </c>
      <c r="C208" s="55" t="s">
        <v>333</v>
      </c>
      <c r="D208" s="55" t="s">
        <v>372</v>
      </c>
      <c r="E208" s="44">
        <v>1058214</v>
      </c>
      <c r="F208" s="56">
        <v>1051474</v>
      </c>
      <c r="G208" s="2">
        <f t="shared" si="6"/>
        <v>-6740</v>
      </c>
      <c r="H208" s="52">
        <f t="shared" si="7"/>
        <v>-6.4000000000000003E-3</v>
      </c>
      <c r="I208" s="14" t="s">
        <v>871</v>
      </c>
      <c r="J208" s="17" t="s">
        <v>871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</row>
    <row r="209" spans="1:70" s="41" customFormat="1" x14ac:dyDescent="0.2">
      <c r="A209" s="54" t="s">
        <v>373</v>
      </c>
      <c r="B209" s="55" t="s">
        <v>374</v>
      </c>
      <c r="C209" s="55" t="s">
        <v>176</v>
      </c>
      <c r="D209" s="55" t="s">
        <v>375</v>
      </c>
      <c r="E209" s="44">
        <v>505387</v>
      </c>
      <c r="F209" s="56">
        <v>502411</v>
      </c>
      <c r="G209" s="2">
        <f t="shared" si="6"/>
        <v>-2976</v>
      </c>
      <c r="H209" s="52">
        <f t="shared" si="7"/>
        <v>-5.8999999999999999E-3</v>
      </c>
      <c r="I209" s="14" t="s">
        <v>871</v>
      </c>
      <c r="J209" s="17" t="s">
        <v>871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</row>
    <row r="210" spans="1:70" s="41" customFormat="1" x14ac:dyDescent="0.2">
      <c r="A210" s="54" t="s">
        <v>373</v>
      </c>
      <c r="B210" s="55" t="s">
        <v>374</v>
      </c>
      <c r="C210" s="55" t="s">
        <v>26</v>
      </c>
      <c r="D210" s="55" t="s">
        <v>376</v>
      </c>
      <c r="E210" s="44">
        <v>1019964</v>
      </c>
      <c r="F210" s="56">
        <v>1013199</v>
      </c>
      <c r="G210" s="2">
        <f t="shared" si="6"/>
        <v>-6765</v>
      </c>
      <c r="H210" s="52">
        <f t="shared" si="7"/>
        <v>-6.6E-3</v>
      </c>
      <c r="I210" s="14" t="s">
        <v>871</v>
      </c>
      <c r="J210" s="17" t="s">
        <v>871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</row>
    <row r="211" spans="1:70" s="41" customFormat="1" x14ac:dyDescent="0.2">
      <c r="A211" s="54" t="s">
        <v>373</v>
      </c>
      <c r="B211" s="55" t="s">
        <v>374</v>
      </c>
      <c r="C211" s="55" t="s">
        <v>369</v>
      </c>
      <c r="D211" s="55" t="s">
        <v>377</v>
      </c>
      <c r="E211" s="44">
        <v>1779510</v>
      </c>
      <c r="F211" s="56">
        <v>1767494</v>
      </c>
      <c r="G211" s="2">
        <f t="shared" si="6"/>
        <v>-12016</v>
      </c>
      <c r="H211" s="52">
        <f t="shared" si="7"/>
        <v>-6.7999999999999996E-3</v>
      </c>
      <c r="I211" s="14" t="s">
        <v>871</v>
      </c>
      <c r="J211" s="17" t="s">
        <v>871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</row>
    <row r="212" spans="1:70" s="41" customFormat="1" x14ac:dyDescent="0.2">
      <c r="A212" s="54" t="s">
        <v>373</v>
      </c>
      <c r="B212" s="55" t="s">
        <v>374</v>
      </c>
      <c r="C212" s="55" t="s">
        <v>378</v>
      </c>
      <c r="D212" s="55" t="s">
        <v>379</v>
      </c>
      <c r="E212" s="44">
        <v>1723821</v>
      </c>
      <c r="F212" s="56">
        <v>1712113</v>
      </c>
      <c r="G212" s="2">
        <f t="shared" si="6"/>
        <v>-11708</v>
      </c>
      <c r="H212" s="52">
        <f t="shared" si="7"/>
        <v>-6.7999999999999996E-3</v>
      </c>
      <c r="I212" s="14" t="s">
        <v>871</v>
      </c>
      <c r="J212" s="17" t="s">
        <v>871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</row>
    <row r="213" spans="1:70" s="41" customFormat="1" x14ac:dyDescent="0.2">
      <c r="A213" s="54" t="s">
        <v>380</v>
      </c>
      <c r="B213" s="55" t="s">
        <v>381</v>
      </c>
      <c r="C213" s="55" t="s">
        <v>382</v>
      </c>
      <c r="D213" s="55" t="s">
        <v>383</v>
      </c>
      <c r="E213" s="44">
        <v>298098</v>
      </c>
      <c r="F213" s="56">
        <v>295342</v>
      </c>
      <c r="G213" s="2">
        <f t="shared" si="6"/>
        <v>-2756</v>
      </c>
      <c r="H213" s="52">
        <f t="shared" si="7"/>
        <v>-9.1999999999999998E-3</v>
      </c>
      <c r="I213" s="14" t="s">
        <v>871</v>
      </c>
      <c r="J213" s="17" t="s">
        <v>871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</row>
    <row r="214" spans="1:70" s="41" customFormat="1" x14ac:dyDescent="0.2">
      <c r="A214" s="54" t="s">
        <v>380</v>
      </c>
      <c r="B214" s="55" t="s">
        <v>381</v>
      </c>
      <c r="C214" s="55" t="s">
        <v>153</v>
      </c>
      <c r="D214" s="55" t="s">
        <v>384</v>
      </c>
      <c r="E214" s="44">
        <v>235012</v>
      </c>
      <c r="F214" s="56">
        <v>232648</v>
      </c>
      <c r="G214" s="2">
        <f t="shared" si="6"/>
        <v>-2364</v>
      </c>
      <c r="H214" s="52">
        <f t="shared" si="7"/>
        <v>-1.01E-2</v>
      </c>
      <c r="I214" s="14" t="s">
        <v>871</v>
      </c>
      <c r="J214" s="17" t="s">
        <v>871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</row>
    <row r="215" spans="1:70" s="41" customFormat="1" x14ac:dyDescent="0.2">
      <c r="A215" s="54" t="s">
        <v>380</v>
      </c>
      <c r="B215" s="55" t="s">
        <v>381</v>
      </c>
      <c r="C215" s="55" t="s">
        <v>57</v>
      </c>
      <c r="D215" s="55" t="s">
        <v>385</v>
      </c>
      <c r="E215" s="44">
        <v>131316</v>
      </c>
      <c r="F215" s="56">
        <v>127291</v>
      </c>
      <c r="G215" s="2">
        <f t="shared" si="6"/>
        <v>-4025</v>
      </c>
      <c r="H215" s="52">
        <f t="shared" si="7"/>
        <v>-3.0700000000000002E-2</v>
      </c>
      <c r="I215" s="14" t="s">
        <v>871</v>
      </c>
      <c r="J215" s="17" t="s">
        <v>871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</row>
    <row r="216" spans="1:70" s="41" customFormat="1" x14ac:dyDescent="0.2">
      <c r="A216" s="54" t="s">
        <v>380</v>
      </c>
      <c r="B216" s="55" t="s">
        <v>381</v>
      </c>
      <c r="C216" s="55" t="s">
        <v>95</v>
      </c>
      <c r="D216" s="55" t="s">
        <v>386</v>
      </c>
      <c r="E216" s="44">
        <v>2890259</v>
      </c>
      <c r="F216" s="56">
        <v>2868938</v>
      </c>
      <c r="G216" s="2">
        <f t="shared" si="6"/>
        <v>-21321</v>
      </c>
      <c r="H216" s="52">
        <f t="shared" si="7"/>
        <v>-7.4000000000000003E-3</v>
      </c>
      <c r="I216" s="14" t="s">
        <v>871</v>
      </c>
      <c r="J216" s="17" t="s">
        <v>871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</row>
    <row r="217" spans="1:70" s="41" customFormat="1" x14ac:dyDescent="0.2">
      <c r="A217" s="54" t="s">
        <v>380</v>
      </c>
      <c r="B217" s="55" t="s">
        <v>381</v>
      </c>
      <c r="C217" s="55" t="s">
        <v>193</v>
      </c>
      <c r="D217" s="55" t="s">
        <v>387</v>
      </c>
      <c r="E217" s="44">
        <v>492760</v>
      </c>
      <c r="F217" s="56">
        <v>487753</v>
      </c>
      <c r="G217" s="2">
        <f t="shared" si="6"/>
        <v>-5007</v>
      </c>
      <c r="H217" s="52">
        <f t="shared" si="7"/>
        <v>-1.0200000000000001E-2</v>
      </c>
      <c r="I217" s="14" t="s">
        <v>871</v>
      </c>
      <c r="J217" s="17" t="s">
        <v>871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</row>
    <row r="218" spans="1:70" s="41" customFormat="1" x14ac:dyDescent="0.2">
      <c r="A218" s="54" t="s">
        <v>380</v>
      </c>
      <c r="B218" s="55" t="s">
        <v>381</v>
      </c>
      <c r="C218" s="55" t="s">
        <v>170</v>
      </c>
      <c r="D218" s="55" t="s">
        <v>388</v>
      </c>
      <c r="E218" s="44">
        <v>519652</v>
      </c>
      <c r="F218" s="56">
        <v>514880</v>
      </c>
      <c r="G218" s="2">
        <f t="shared" si="6"/>
        <v>-4772</v>
      </c>
      <c r="H218" s="52">
        <f t="shared" si="7"/>
        <v>-9.1999999999999998E-3</v>
      </c>
      <c r="I218" s="14" t="s">
        <v>871</v>
      </c>
      <c r="J218" s="17" t="s">
        <v>871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</row>
    <row r="219" spans="1:70" s="41" customFormat="1" x14ac:dyDescent="0.2">
      <c r="A219" s="54" t="s">
        <v>380</v>
      </c>
      <c r="B219" s="55" t="s">
        <v>381</v>
      </c>
      <c r="C219" s="55" t="s">
        <v>356</v>
      </c>
      <c r="D219" s="55" t="s">
        <v>389</v>
      </c>
      <c r="E219" s="44">
        <v>718417</v>
      </c>
      <c r="F219" s="56">
        <v>711746</v>
      </c>
      <c r="G219" s="2">
        <f t="shared" si="6"/>
        <v>-6671</v>
      </c>
      <c r="H219" s="52">
        <f t="shared" si="7"/>
        <v>-9.2999999999999992E-3</v>
      </c>
      <c r="I219" s="14" t="s">
        <v>871</v>
      </c>
      <c r="J219" s="17" t="s">
        <v>871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</row>
    <row r="220" spans="1:70" s="41" customFormat="1" x14ac:dyDescent="0.2">
      <c r="A220" s="54" t="s">
        <v>390</v>
      </c>
      <c r="B220" s="55" t="s">
        <v>391</v>
      </c>
      <c r="C220" s="55" t="s">
        <v>392</v>
      </c>
      <c r="D220" s="55" t="s">
        <v>393</v>
      </c>
      <c r="E220" s="44">
        <v>11752</v>
      </c>
      <c r="F220" s="56">
        <v>11752</v>
      </c>
      <c r="G220" s="2">
        <f t="shared" si="6"/>
        <v>0</v>
      </c>
      <c r="H220" s="52">
        <f t="shared" si="7"/>
        <v>0</v>
      </c>
      <c r="I220" s="14">
        <v>1</v>
      </c>
      <c r="J220" s="17">
        <v>1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</row>
    <row r="221" spans="1:70" s="41" customFormat="1" x14ac:dyDescent="0.2">
      <c r="A221" s="54" t="s">
        <v>390</v>
      </c>
      <c r="B221" s="55" t="s">
        <v>391</v>
      </c>
      <c r="C221" s="55" t="s">
        <v>394</v>
      </c>
      <c r="D221" s="55" t="s">
        <v>395</v>
      </c>
      <c r="E221" s="44">
        <v>12299</v>
      </c>
      <c r="F221" s="56">
        <v>12299</v>
      </c>
      <c r="G221" s="2">
        <f t="shared" si="6"/>
        <v>0</v>
      </c>
      <c r="H221" s="52">
        <f t="shared" si="7"/>
        <v>0</v>
      </c>
      <c r="I221" s="14">
        <v>1</v>
      </c>
      <c r="J221" s="17">
        <v>1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</row>
    <row r="222" spans="1:70" s="41" customFormat="1" x14ac:dyDescent="0.2">
      <c r="A222" s="54" t="s">
        <v>390</v>
      </c>
      <c r="B222" s="55" t="s">
        <v>391</v>
      </c>
      <c r="C222" s="55" t="s">
        <v>396</v>
      </c>
      <c r="D222" s="55" t="s">
        <v>397</v>
      </c>
      <c r="E222" s="44">
        <v>4254731</v>
      </c>
      <c r="F222" s="56">
        <v>4224518</v>
      </c>
      <c r="G222" s="2">
        <f t="shared" si="6"/>
        <v>-30213</v>
      </c>
      <c r="H222" s="52">
        <f t="shared" si="7"/>
        <v>-7.1000000000000004E-3</v>
      </c>
      <c r="I222" s="14" t="s">
        <v>871</v>
      </c>
      <c r="J222" s="17" t="s">
        <v>871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</row>
    <row r="223" spans="1:70" s="41" customFormat="1" x14ac:dyDescent="0.2">
      <c r="A223" s="54" t="s">
        <v>390</v>
      </c>
      <c r="B223" s="55" t="s">
        <v>391</v>
      </c>
      <c r="C223" s="55" t="s">
        <v>398</v>
      </c>
      <c r="D223" s="55" t="s">
        <v>399</v>
      </c>
      <c r="E223" s="44">
        <v>12092296</v>
      </c>
      <c r="F223" s="56">
        <v>11978992</v>
      </c>
      <c r="G223" s="2">
        <f t="shared" si="6"/>
        <v>-113304</v>
      </c>
      <c r="H223" s="52">
        <f t="shared" si="7"/>
        <v>-9.4000000000000004E-3</v>
      </c>
      <c r="I223" s="14" t="s">
        <v>871</v>
      </c>
      <c r="J223" s="17" t="s">
        <v>871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</row>
    <row r="224" spans="1:70" s="41" customFormat="1" x14ac:dyDescent="0.2">
      <c r="A224" s="54" t="s">
        <v>390</v>
      </c>
      <c r="B224" s="55" t="s">
        <v>391</v>
      </c>
      <c r="C224" s="55" t="s">
        <v>400</v>
      </c>
      <c r="D224" s="55" t="s">
        <v>401</v>
      </c>
      <c r="E224" s="44">
        <v>1964691</v>
      </c>
      <c r="F224" s="56">
        <v>1948478</v>
      </c>
      <c r="G224" s="2">
        <f t="shared" si="6"/>
        <v>-16213</v>
      </c>
      <c r="H224" s="52">
        <f t="shared" si="7"/>
        <v>-8.3000000000000001E-3</v>
      </c>
      <c r="I224" s="14" t="s">
        <v>871</v>
      </c>
      <c r="J224" s="17" t="s">
        <v>871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</row>
    <row r="225" spans="1:70" s="41" customFormat="1" x14ac:dyDescent="0.2">
      <c r="A225" s="54" t="s">
        <v>390</v>
      </c>
      <c r="B225" s="55" t="s">
        <v>391</v>
      </c>
      <c r="C225" s="55" t="s">
        <v>402</v>
      </c>
      <c r="D225" s="55" t="s">
        <v>403</v>
      </c>
      <c r="E225" s="44">
        <v>1612454</v>
      </c>
      <c r="F225" s="56">
        <v>1594338</v>
      </c>
      <c r="G225" s="2">
        <f t="shared" si="6"/>
        <v>-18116</v>
      </c>
      <c r="H225" s="52">
        <f t="shared" si="7"/>
        <v>-1.12E-2</v>
      </c>
      <c r="I225" s="14" t="s">
        <v>871</v>
      </c>
      <c r="J225" s="17" t="s">
        <v>871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</row>
    <row r="226" spans="1:70" s="41" customFormat="1" x14ac:dyDescent="0.2">
      <c r="A226" s="54" t="s">
        <v>404</v>
      </c>
      <c r="B226" s="55" t="s">
        <v>405</v>
      </c>
      <c r="C226" s="55" t="s">
        <v>57</v>
      </c>
      <c r="D226" s="55" t="s">
        <v>406</v>
      </c>
      <c r="E226" s="44">
        <v>110129</v>
      </c>
      <c r="F226" s="56">
        <v>110129</v>
      </c>
      <c r="G226" s="2">
        <f t="shared" si="6"/>
        <v>0</v>
      </c>
      <c r="H226" s="52">
        <f t="shared" si="7"/>
        <v>0</v>
      </c>
      <c r="I226" s="14">
        <v>1</v>
      </c>
      <c r="J226" s="17">
        <v>1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</row>
    <row r="227" spans="1:70" s="41" customFormat="1" x14ac:dyDescent="0.2">
      <c r="A227" s="54" t="s">
        <v>404</v>
      </c>
      <c r="B227" s="55" t="s">
        <v>405</v>
      </c>
      <c r="C227" s="55" t="s">
        <v>79</v>
      </c>
      <c r="D227" s="55" t="s">
        <v>407</v>
      </c>
      <c r="E227" s="44">
        <v>102843</v>
      </c>
      <c r="F227" s="56">
        <v>102843</v>
      </c>
      <c r="G227" s="2">
        <f t="shared" si="6"/>
        <v>0</v>
      </c>
      <c r="H227" s="52">
        <f t="shared" si="7"/>
        <v>0</v>
      </c>
      <c r="I227" s="14">
        <v>1</v>
      </c>
      <c r="J227" s="17">
        <v>1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</row>
    <row r="228" spans="1:70" s="41" customFormat="1" x14ac:dyDescent="0.2">
      <c r="A228" s="54" t="s">
        <v>404</v>
      </c>
      <c r="B228" s="55" t="s">
        <v>405</v>
      </c>
      <c r="C228" s="55" t="s">
        <v>37</v>
      </c>
      <c r="D228" s="55" t="s">
        <v>408</v>
      </c>
      <c r="E228" s="44">
        <v>1846830</v>
      </c>
      <c r="F228" s="56">
        <v>1828249</v>
      </c>
      <c r="G228" s="2">
        <f t="shared" si="6"/>
        <v>-18581</v>
      </c>
      <c r="H228" s="52">
        <f t="shared" si="7"/>
        <v>-1.01E-2</v>
      </c>
      <c r="I228" s="14">
        <v>1</v>
      </c>
      <c r="J228" s="17" t="s">
        <v>871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</row>
    <row r="229" spans="1:70" s="41" customFormat="1" x14ac:dyDescent="0.2">
      <c r="A229" s="54" t="s">
        <v>404</v>
      </c>
      <c r="B229" s="55" t="s">
        <v>405</v>
      </c>
      <c r="C229" s="55" t="s">
        <v>168</v>
      </c>
      <c r="D229" s="55" t="s">
        <v>409</v>
      </c>
      <c r="E229" s="44">
        <v>1421027</v>
      </c>
      <c r="F229" s="56">
        <v>1408770</v>
      </c>
      <c r="G229" s="2">
        <f t="shared" si="6"/>
        <v>-12257</v>
      </c>
      <c r="H229" s="52">
        <f t="shared" si="7"/>
        <v>-8.6E-3</v>
      </c>
      <c r="I229" s="14">
        <v>1</v>
      </c>
      <c r="J229" s="17" t="s">
        <v>871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</row>
    <row r="230" spans="1:70" s="41" customFormat="1" x14ac:dyDescent="0.2">
      <c r="A230" s="54" t="s">
        <v>404</v>
      </c>
      <c r="B230" s="55" t="s">
        <v>405</v>
      </c>
      <c r="C230" s="55" t="s">
        <v>410</v>
      </c>
      <c r="D230" s="55" t="s">
        <v>411</v>
      </c>
      <c r="E230" s="44">
        <v>36279</v>
      </c>
      <c r="F230" s="56">
        <v>36279</v>
      </c>
      <c r="G230" s="2">
        <f t="shared" si="6"/>
        <v>0</v>
      </c>
      <c r="H230" s="52">
        <f t="shared" si="7"/>
        <v>0</v>
      </c>
      <c r="I230" s="14">
        <v>1</v>
      </c>
      <c r="J230" s="17">
        <v>1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</row>
    <row r="231" spans="1:70" s="41" customFormat="1" x14ac:dyDescent="0.2">
      <c r="A231" s="54" t="s">
        <v>404</v>
      </c>
      <c r="B231" s="55" t="s">
        <v>405</v>
      </c>
      <c r="C231" s="55" t="s">
        <v>73</v>
      </c>
      <c r="D231" s="55" t="s">
        <v>412</v>
      </c>
      <c r="E231" s="44">
        <v>22184</v>
      </c>
      <c r="F231" s="56">
        <v>22184</v>
      </c>
      <c r="G231" s="2">
        <f t="shared" si="6"/>
        <v>0</v>
      </c>
      <c r="H231" s="52">
        <f t="shared" si="7"/>
        <v>0</v>
      </c>
      <c r="I231" s="14">
        <v>1</v>
      </c>
      <c r="J231" s="17">
        <v>1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</row>
    <row r="232" spans="1:70" s="41" customFormat="1" x14ac:dyDescent="0.2">
      <c r="A232" s="54" t="s">
        <v>413</v>
      </c>
      <c r="B232" s="55" t="s">
        <v>414</v>
      </c>
      <c r="C232" s="55" t="s">
        <v>26</v>
      </c>
      <c r="D232" s="55" t="s">
        <v>415</v>
      </c>
      <c r="E232" s="44">
        <v>2420233</v>
      </c>
      <c r="F232" s="56">
        <v>2402160</v>
      </c>
      <c r="G232" s="2">
        <f t="shared" si="6"/>
        <v>-18073</v>
      </c>
      <c r="H232" s="52">
        <f t="shared" si="7"/>
        <v>-7.4999999999999997E-3</v>
      </c>
      <c r="I232" s="14" t="s">
        <v>871</v>
      </c>
      <c r="J232" s="17" t="s">
        <v>871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</row>
    <row r="233" spans="1:70" s="41" customFormat="1" x14ac:dyDescent="0.2">
      <c r="A233" s="54" t="s">
        <v>413</v>
      </c>
      <c r="B233" s="55" t="s">
        <v>414</v>
      </c>
      <c r="C233" s="55" t="s">
        <v>57</v>
      </c>
      <c r="D233" s="55" t="s">
        <v>416</v>
      </c>
      <c r="E233" s="44">
        <v>269959</v>
      </c>
      <c r="F233" s="56">
        <v>266994</v>
      </c>
      <c r="G233" s="2">
        <f t="shared" si="6"/>
        <v>-2965</v>
      </c>
      <c r="H233" s="52">
        <f t="shared" si="7"/>
        <v>-1.0999999999999999E-2</v>
      </c>
      <c r="I233" s="14" t="s">
        <v>871</v>
      </c>
      <c r="J233" s="17" t="s">
        <v>871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</row>
    <row r="234" spans="1:70" s="41" customFormat="1" x14ac:dyDescent="0.2">
      <c r="A234" s="54" t="s">
        <v>413</v>
      </c>
      <c r="B234" s="55" t="s">
        <v>414</v>
      </c>
      <c r="C234" s="55" t="s">
        <v>79</v>
      </c>
      <c r="D234" s="55" t="s">
        <v>417</v>
      </c>
      <c r="E234" s="44">
        <v>476333</v>
      </c>
      <c r="F234" s="56">
        <v>468633</v>
      </c>
      <c r="G234" s="2">
        <f t="shared" si="6"/>
        <v>-7700</v>
      </c>
      <c r="H234" s="52">
        <f t="shared" si="7"/>
        <v>-1.6199999999999999E-2</v>
      </c>
      <c r="I234" s="14" t="s">
        <v>871</v>
      </c>
      <c r="J234" s="17" t="s">
        <v>871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</row>
    <row r="235" spans="1:70" s="41" customFormat="1" x14ac:dyDescent="0.2">
      <c r="A235" s="54" t="s">
        <v>413</v>
      </c>
      <c r="B235" s="55" t="s">
        <v>414</v>
      </c>
      <c r="C235" s="55" t="s">
        <v>16</v>
      </c>
      <c r="D235" s="55" t="s">
        <v>418</v>
      </c>
      <c r="E235" s="44">
        <v>1617052</v>
      </c>
      <c r="F235" s="56">
        <v>1603956</v>
      </c>
      <c r="G235" s="2">
        <f t="shared" si="6"/>
        <v>-13096</v>
      </c>
      <c r="H235" s="52">
        <f t="shared" si="7"/>
        <v>-8.0999999999999996E-3</v>
      </c>
      <c r="I235" s="14" t="s">
        <v>871</v>
      </c>
      <c r="J235" s="17" t="s">
        <v>871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</row>
    <row r="236" spans="1:70" s="41" customFormat="1" x14ac:dyDescent="0.2">
      <c r="A236" s="54" t="s">
        <v>419</v>
      </c>
      <c r="B236" s="55" t="s">
        <v>420</v>
      </c>
      <c r="C236" s="55" t="s">
        <v>26</v>
      </c>
      <c r="D236" s="55" t="s">
        <v>421</v>
      </c>
      <c r="E236" s="44">
        <v>2546755</v>
      </c>
      <c r="F236" s="56">
        <v>2526837</v>
      </c>
      <c r="G236" s="2">
        <f t="shared" si="6"/>
        <v>-19918</v>
      </c>
      <c r="H236" s="52">
        <f t="shared" si="7"/>
        <v>-7.7999999999999996E-3</v>
      </c>
      <c r="I236" s="14" t="s">
        <v>871</v>
      </c>
      <c r="J236" s="17" t="s">
        <v>871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</row>
    <row r="237" spans="1:70" s="41" customFormat="1" x14ac:dyDescent="0.2">
      <c r="A237" s="54" t="s">
        <v>419</v>
      </c>
      <c r="B237" s="55" t="s">
        <v>420</v>
      </c>
      <c r="C237" s="55" t="s">
        <v>57</v>
      </c>
      <c r="D237" s="55" t="s">
        <v>422</v>
      </c>
      <c r="E237" s="44">
        <v>857022</v>
      </c>
      <c r="F237" s="56">
        <v>850065</v>
      </c>
      <c r="G237" s="2">
        <f t="shared" si="6"/>
        <v>-6957</v>
      </c>
      <c r="H237" s="52">
        <f t="shared" si="7"/>
        <v>-8.0999999999999996E-3</v>
      </c>
      <c r="I237" s="14" t="s">
        <v>871</v>
      </c>
      <c r="J237" s="17" t="s">
        <v>871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</row>
    <row r="238" spans="1:70" s="41" customFormat="1" x14ac:dyDescent="0.2">
      <c r="A238" s="54" t="s">
        <v>419</v>
      </c>
      <c r="B238" s="55" t="s">
        <v>420</v>
      </c>
      <c r="C238" s="55" t="s">
        <v>79</v>
      </c>
      <c r="D238" s="55" t="s">
        <v>423</v>
      </c>
      <c r="E238" s="44">
        <v>357916</v>
      </c>
      <c r="F238" s="56">
        <v>354479</v>
      </c>
      <c r="G238" s="2">
        <f t="shared" si="6"/>
        <v>-3437</v>
      </c>
      <c r="H238" s="52">
        <f t="shared" si="7"/>
        <v>-9.5999999999999992E-3</v>
      </c>
      <c r="I238" s="14" t="s">
        <v>871</v>
      </c>
      <c r="J238" s="17" t="s">
        <v>871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</row>
    <row r="239" spans="1:70" s="41" customFormat="1" x14ac:dyDescent="0.2">
      <c r="A239" s="54" t="s">
        <v>419</v>
      </c>
      <c r="B239" s="55" t="s">
        <v>420</v>
      </c>
      <c r="C239" s="55" t="s">
        <v>16</v>
      </c>
      <c r="D239" s="55" t="s">
        <v>424</v>
      </c>
      <c r="E239" s="44">
        <v>284893</v>
      </c>
      <c r="F239" s="56">
        <v>281289</v>
      </c>
      <c r="G239" s="2">
        <f t="shared" si="6"/>
        <v>-3604</v>
      </c>
      <c r="H239" s="52">
        <f t="shared" si="7"/>
        <v>-1.2699999999999999E-2</v>
      </c>
      <c r="I239" s="14" t="s">
        <v>871</v>
      </c>
      <c r="J239" s="17" t="s">
        <v>871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</row>
    <row r="240" spans="1:70" s="41" customFormat="1" x14ac:dyDescent="0.2">
      <c r="A240" s="54" t="s">
        <v>425</v>
      </c>
      <c r="B240" s="55" t="s">
        <v>426</v>
      </c>
      <c r="C240" s="55" t="s">
        <v>201</v>
      </c>
      <c r="D240" s="55" t="s">
        <v>427</v>
      </c>
      <c r="E240" s="44">
        <v>703990</v>
      </c>
      <c r="F240" s="56">
        <v>699848</v>
      </c>
      <c r="G240" s="2">
        <f t="shared" si="6"/>
        <v>-4142</v>
      </c>
      <c r="H240" s="52">
        <f t="shared" si="7"/>
        <v>-5.8999999999999999E-3</v>
      </c>
      <c r="I240" s="14" t="s">
        <v>871</v>
      </c>
      <c r="J240" s="17" t="s">
        <v>871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</row>
    <row r="241" spans="1:70" s="41" customFormat="1" x14ac:dyDescent="0.2">
      <c r="A241" s="54" t="s">
        <v>425</v>
      </c>
      <c r="B241" s="55" t="s">
        <v>426</v>
      </c>
      <c r="C241" s="55" t="s">
        <v>428</v>
      </c>
      <c r="D241" s="55" t="s">
        <v>429</v>
      </c>
      <c r="E241" s="44">
        <v>399963</v>
      </c>
      <c r="F241" s="56">
        <v>397055</v>
      </c>
      <c r="G241" s="2">
        <f t="shared" si="6"/>
        <v>-2908</v>
      </c>
      <c r="H241" s="52">
        <f t="shared" si="7"/>
        <v>-7.3000000000000001E-3</v>
      </c>
      <c r="I241" s="14" t="s">
        <v>871</v>
      </c>
      <c r="J241" s="17" t="s">
        <v>871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</row>
    <row r="242" spans="1:70" s="41" customFormat="1" x14ac:dyDescent="0.2">
      <c r="A242" s="54" t="s">
        <v>425</v>
      </c>
      <c r="B242" s="55" t="s">
        <v>426</v>
      </c>
      <c r="C242" s="55" t="s">
        <v>155</v>
      </c>
      <c r="D242" s="55" t="s">
        <v>430</v>
      </c>
      <c r="E242" s="44">
        <v>1191149</v>
      </c>
      <c r="F242" s="56">
        <v>1184872</v>
      </c>
      <c r="G242" s="2">
        <f t="shared" si="6"/>
        <v>-6277</v>
      </c>
      <c r="H242" s="52">
        <f t="shared" si="7"/>
        <v>-5.3E-3</v>
      </c>
      <c r="I242" s="14" t="s">
        <v>871</v>
      </c>
      <c r="J242" s="17" t="s">
        <v>871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</row>
    <row r="243" spans="1:70" s="41" customFormat="1" x14ac:dyDescent="0.2">
      <c r="A243" s="54" t="s">
        <v>425</v>
      </c>
      <c r="B243" s="55" t="s">
        <v>426</v>
      </c>
      <c r="C243" s="55" t="s">
        <v>431</v>
      </c>
      <c r="D243" s="55" t="s">
        <v>432</v>
      </c>
      <c r="E243" s="44">
        <v>226114</v>
      </c>
      <c r="F243" s="56">
        <v>224159</v>
      </c>
      <c r="G243" s="2">
        <f t="shared" si="6"/>
        <v>-1955</v>
      </c>
      <c r="H243" s="52">
        <f t="shared" si="7"/>
        <v>-8.6E-3</v>
      </c>
      <c r="I243" s="14" t="s">
        <v>871</v>
      </c>
      <c r="J243" s="17" t="s">
        <v>871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</row>
    <row r="244" spans="1:70" s="41" customFormat="1" x14ac:dyDescent="0.2">
      <c r="A244" s="54" t="s">
        <v>425</v>
      </c>
      <c r="B244" s="55" t="s">
        <v>426</v>
      </c>
      <c r="C244" s="55" t="s">
        <v>57</v>
      </c>
      <c r="D244" s="55" t="s">
        <v>433</v>
      </c>
      <c r="E244" s="44">
        <v>3521938</v>
      </c>
      <c r="F244" s="56">
        <v>3497056</v>
      </c>
      <c r="G244" s="2">
        <f t="shared" si="6"/>
        <v>-24882</v>
      </c>
      <c r="H244" s="52">
        <f t="shared" si="7"/>
        <v>-7.1000000000000004E-3</v>
      </c>
      <c r="I244" s="14" t="s">
        <v>871</v>
      </c>
      <c r="J244" s="17" t="s">
        <v>871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</row>
    <row r="245" spans="1:70" s="41" customFormat="1" x14ac:dyDescent="0.2">
      <c r="A245" s="54" t="s">
        <v>425</v>
      </c>
      <c r="B245" s="55" t="s">
        <v>426</v>
      </c>
      <c r="C245" s="55" t="s">
        <v>79</v>
      </c>
      <c r="D245" s="55" t="s">
        <v>434</v>
      </c>
      <c r="E245" s="44">
        <v>3803735</v>
      </c>
      <c r="F245" s="56">
        <v>3780186</v>
      </c>
      <c r="G245" s="2">
        <f t="shared" si="6"/>
        <v>-23549</v>
      </c>
      <c r="H245" s="52">
        <f t="shared" si="7"/>
        <v>-6.1999999999999998E-3</v>
      </c>
      <c r="I245" s="14" t="s">
        <v>871</v>
      </c>
      <c r="J245" s="17" t="s">
        <v>871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</row>
    <row r="246" spans="1:70" s="41" customFormat="1" x14ac:dyDescent="0.2">
      <c r="A246" s="54" t="s">
        <v>425</v>
      </c>
      <c r="B246" s="55" t="s">
        <v>426</v>
      </c>
      <c r="C246" s="55" t="s">
        <v>37</v>
      </c>
      <c r="D246" s="55" t="s">
        <v>435</v>
      </c>
      <c r="E246" s="44">
        <v>3017294</v>
      </c>
      <c r="F246" s="56">
        <v>2998089</v>
      </c>
      <c r="G246" s="2">
        <f t="shared" si="6"/>
        <v>-19205</v>
      </c>
      <c r="H246" s="52">
        <f t="shared" si="7"/>
        <v>-6.4000000000000003E-3</v>
      </c>
      <c r="I246" s="14" t="s">
        <v>871</v>
      </c>
      <c r="J246" s="17" t="s">
        <v>871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</row>
    <row r="247" spans="1:70" s="41" customFormat="1" x14ac:dyDescent="0.2">
      <c r="A247" s="54" t="s">
        <v>425</v>
      </c>
      <c r="B247" s="55" t="s">
        <v>426</v>
      </c>
      <c r="C247" s="55" t="s">
        <v>168</v>
      </c>
      <c r="D247" s="55" t="s">
        <v>436</v>
      </c>
      <c r="E247" s="44">
        <v>903360</v>
      </c>
      <c r="F247" s="56">
        <v>897652</v>
      </c>
      <c r="G247" s="2">
        <f t="shared" si="6"/>
        <v>-5708</v>
      </c>
      <c r="H247" s="52">
        <f t="shared" si="7"/>
        <v>-6.3E-3</v>
      </c>
      <c r="I247" s="14" t="s">
        <v>871</v>
      </c>
      <c r="J247" s="17" t="s">
        <v>871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</row>
    <row r="248" spans="1:70" s="41" customFormat="1" x14ac:dyDescent="0.2">
      <c r="A248" s="54" t="s">
        <v>425</v>
      </c>
      <c r="B248" s="55" t="s">
        <v>426</v>
      </c>
      <c r="C248" s="55" t="s">
        <v>233</v>
      </c>
      <c r="D248" s="55" t="s">
        <v>437</v>
      </c>
      <c r="E248" s="44">
        <v>886227</v>
      </c>
      <c r="F248" s="56">
        <v>879067</v>
      </c>
      <c r="G248" s="2">
        <f t="shared" si="6"/>
        <v>-7160</v>
      </c>
      <c r="H248" s="52">
        <f t="shared" si="7"/>
        <v>-8.0999999999999996E-3</v>
      </c>
      <c r="I248" s="14" t="s">
        <v>871</v>
      </c>
      <c r="J248" s="17" t="s">
        <v>871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</row>
    <row r="249" spans="1:70" s="41" customFormat="1" x14ac:dyDescent="0.2">
      <c r="A249" s="54" t="s">
        <v>425</v>
      </c>
      <c r="B249" s="55" t="s">
        <v>426</v>
      </c>
      <c r="C249" s="55" t="s">
        <v>95</v>
      </c>
      <c r="D249" s="55" t="s">
        <v>438</v>
      </c>
      <c r="E249" s="44">
        <v>2479419</v>
      </c>
      <c r="F249" s="56">
        <v>2463035</v>
      </c>
      <c r="G249" s="2">
        <f t="shared" si="6"/>
        <v>-16384</v>
      </c>
      <c r="H249" s="52">
        <f t="shared" si="7"/>
        <v>-6.6E-3</v>
      </c>
      <c r="I249" s="14" t="s">
        <v>871</v>
      </c>
      <c r="J249" s="17" t="s">
        <v>871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</row>
    <row r="250" spans="1:70" s="41" customFormat="1" x14ac:dyDescent="0.2">
      <c r="A250" s="54" t="s">
        <v>425</v>
      </c>
      <c r="B250" s="55" t="s">
        <v>426</v>
      </c>
      <c r="C250" s="55" t="s">
        <v>43</v>
      </c>
      <c r="D250" s="55" t="s">
        <v>439</v>
      </c>
      <c r="E250" s="44">
        <v>805270</v>
      </c>
      <c r="F250" s="56">
        <v>799973</v>
      </c>
      <c r="G250" s="2">
        <f t="shared" si="6"/>
        <v>-5297</v>
      </c>
      <c r="H250" s="52">
        <f t="shared" si="7"/>
        <v>-6.6E-3</v>
      </c>
      <c r="I250" s="14" t="s">
        <v>871</v>
      </c>
      <c r="J250" s="17" t="s">
        <v>871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</row>
    <row r="251" spans="1:70" s="41" customFormat="1" x14ac:dyDescent="0.2">
      <c r="A251" s="54" t="s">
        <v>425</v>
      </c>
      <c r="B251" s="55" t="s">
        <v>426</v>
      </c>
      <c r="C251" s="55" t="s">
        <v>193</v>
      </c>
      <c r="D251" s="55" t="s">
        <v>440</v>
      </c>
      <c r="E251" s="44">
        <v>8021795</v>
      </c>
      <c r="F251" s="56">
        <v>7968668</v>
      </c>
      <c r="G251" s="2">
        <f t="shared" si="6"/>
        <v>-53127</v>
      </c>
      <c r="H251" s="52">
        <f t="shared" si="7"/>
        <v>-6.6E-3</v>
      </c>
      <c r="I251" s="14" t="s">
        <v>871</v>
      </c>
      <c r="J251" s="17" t="s">
        <v>871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</row>
    <row r="252" spans="1:70" s="41" customFormat="1" x14ac:dyDescent="0.2">
      <c r="A252" s="54" t="s">
        <v>425</v>
      </c>
      <c r="B252" s="55" t="s">
        <v>426</v>
      </c>
      <c r="C252" s="55" t="s">
        <v>441</v>
      </c>
      <c r="D252" s="55" t="s">
        <v>442</v>
      </c>
      <c r="E252" s="44">
        <v>1992891</v>
      </c>
      <c r="F252" s="56">
        <v>1980904</v>
      </c>
      <c r="G252" s="2">
        <f t="shared" si="6"/>
        <v>-11987</v>
      </c>
      <c r="H252" s="52">
        <f t="shared" si="7"/>
        <v>-6.0000000000000001E-3</v>
      </c>
      <c r="I252" s="14" t="s">
        <v>871</v>
      </c>
      <c r="J252" s="17" t="s">
        <v>871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</row>
    <row r="253" spans="1:70" s="41" customFormat="1" x14ac:dyDescent="0.2">
      <c r="A253" s="54" t="s">
        <v>425</v>
      </c>
      <c r="B253" s="55" t="s">
        <v>426</v>
      </c>
      <c r="C253" s="55" t="s">
        <v>443</v>
      </c>
      <c r="D253" s="55" t="s">
        <v>444</v>
      </c>
      <c r="E253" s="44">
        <v>2348571</v>
      </c>
      <c r="F253" s="56">
        <v>2335234</v>
      </c>
      <c r="G253" s="2">
        <f t="shared" si="6"/>
        <v>-13337</v>
      </c>
      <c r="H253" s="52">
        <f t="shared" si="7"/>
        <v>-5.7000000000000002E-3</v>
      </c>
      <c r="I253" s="14" t="s">
        <v>871</v>
      </c>
      <c r="J253" s="17" t="s">
        <v>871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</row>
    <row r="254" spans="1:70" s="41" customFormat="1" x14ac:dyDescent="0.2">
      <c r="A254" s="54" t="s">
        <v>425</v>
      </c>
      <c r="B254" s="55" t="s">
        <v>426</v>
      </c>
      <c r="C254" s="55" t="s">
        <v>445</v>
      </c>
      <c r="D254" s="55" t="s">
        <v>446</v>
      </c>
      <c r="E254" s="44">
        <v>1341303</v>
      </c>
      <c r="F254" s="56">
        <v>1333939</v>
      </c>
      <c r="G254" s="2">
        <f t="shared" si="6"/>
        <v>-7364</v>
      </c>
      <c r="H254" s="52">
        <f t="shared" si="7"/>
        <v>-5.4999999999999997E-3</v>
      </c>
      <c r="I254" s="14" t="s">
        <v>871</v>
      </c>
      <c r="J254" s="17" t="s">
        <v>871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</row>
    <row r="255" spans="1:70" s="41" customFormat="1" x14ac:dyDescent="0.2">
      <c r="A255" s="54" t="s">
        <v>425</v>
      </c>
      <c r="B255" s="55" t="s">
        <v>426</v>
      </c>
      <c r="C255" s="55" t="s">
        <v>447</v>
      </c>
      <c r="D255" s="55" t="s">
        <v>448</v>
      </c>
      <c r="E255" s="44">
        <v>2387103</v>
      </c>
      <c r="F255" s="56">
        <v>2373450</v>
      </c>
      <c r="G255" s="2">
        <f t="shared" si="6"/>
        <v>-13653</v>
      </c>
      <c r="H255" s="52">
        <f t="shared" si="7"/>
        <v>-5.7000000000000002E-3</v>
      </c>
      <c r="I255" s="14" t="s">
        <v>871</v>
      </c>
      <c r="J255" s="17" t="s">
        <v>871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</row>
    <row r="256" spans="1:70" s="41" customFormat="1" x14ac:dyDescent="0.2">
      <c r="A256" s="54" t="s">
        <v>425</v>
      </c>
      <c r="B256" s="55" t="s">
        <v>426</v>
      </c>
      <c r="C256" s="55" t="s">
        <v>449</v>
      </c>
      <c r="D256" s="55" t="s">
        <v>450</v>
      </c>
      <c r="E256" s="44">
        <v>1545915</v>
      </c>
      <c r="F256" s="56">
        <v>1536681</v>
      </c>
      <c r="G256" s="2">
        <f t="shared" si="6"/>
        <v>-9234</v>
      </c>
      <c r="H256" s="52">
        <f t="shared" si="7"/>
        <v>-6.0000000000000001E-3</v>
      </c>
      <c r="I256" s="14" t="s">
        <v>871</v>
      </c>
      <c r="J256" s="17" t="s">
        <v>871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</row>
    <row r="257" spans="1:70" s="41" customFormat="1" x14ac:dyDescent="0.2">
      <c r="A257" s="54" t="s">
        <v>451</v>
      </c>
      <c r="B257" s="55" t="s">
        <v>452</v>
      </c>
      <c r="C257" s="55" t="s">
        <v>453</v>
      </c>
      <c r="D257" s="55" t="s">
        <v>454</v>
      </c>
      <c r="E257" s="44">
        <v>394569</v>
      </c>
      <c r="F257" s="56">
        <v>391364</v>
      </c>
      <c r="G257" s="2">
        <f t="shared" si="6"/>
        <v>-3205</v>
      </c>
      <c r="H257" s="52">
        <f t="shared" si="7"/>
        <v>-8.0999999999999996E-3</v>
      </c>
      <c r="I257" s="14" t="s">
        <v>871</v>
      </c>
      <c r="J257" s="17" t="s">
        <v>871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</row>
    <row r="258" spans="1:70" s="41" customFormat="1" x14ac:dyDescent="0.2">
      <c r="A258" s="54" t="s">
        <v>451</v>
      </c>
      <c r="B258" s="55" t="s">
        <v>452</v>
      </c>
      <c r="C258" s="55" t="s">
        <v>26</v>
      </c>
      <c r="D258" s="55" t="s">
        <v>455</v>
      </c>
      <c r="E258" s="44">
        <v>3178419</v>
      </c>
      <c r="F258" s="56">
        <v>3152729</v>
      </c>
      <c r="G258" s="2">
        <f t="shared" si="6"/>
        <v>-25690</v>
      </c>
      <c r="H258" s="52">
        <f t="shared" si="7"/>
        <v>-8.0999999999999996E-3</v>
      </c>
      <c r="I258" s="14" t="s">
        <v>871</v>
      </c>
      <c r="J258" s="17" t="s">
        <v>871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</row>
    <row r="259" spans="1:70" s="41" customFormat="1" x14ac:dyDescent="0.2">
      <c r="A259" s="54" t="s">
        <v>451</v>
      </c>
      <c r="B259" s="55" t="s">
        <v>452</v>
      </c>
      <c r="C259" s="55" t="s">
        <v>79</v>
      </c>
      <c r="D259" s="55" t="s">
        <v>456</v>
      </c>
      <c r="E259" s="44">
        <v>944696</v>
      </c>
      <c r="F259" s="56">
        <v>936211</v>
      </c>
      <c r="G259" s="2">
        <f t="shared" si="6"/>
        <v>-8485</v>
      </c>
      <c r="H259" s="52">
        <f t="shared" si="7"/>
        <v>-8.9999999999999993E-3</v>
      </c>
      <c r="I259" s="14" t="s">
        <v>871</v>
      </c>
      <c r="J259" s="17" t="s">
        <v>871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</row>
    <row r="260" spans="1:70" s="41" customFormat="1" x14ac:dyDescent="0.2">
      <c r="A260" s="54" t="s">
        <v>451</v>
      </c>
      <c r="B260" s="55" t="s">
        <v>452</v>
      </c>
      <c r="C260" s="55" t="s">
        <v>16</v>
      </c>
      <c r="D260" s="55" t="s">
        <v>457</v>
      </c>
      <c r="E260" s="44">
        <v>1857629</v>
      </c>
      <c r="F260" s="56">
        <v>1844039</v>
      </c>
      <c r="G260" s="2">
        <f t="shared" si="6"/>
        <v>-13590</v>
      </c>
      <c r="H260" s="52">
        <f t="shared" si="7"/>
        <v>-7.3000000000000001E-3</v>
      </c>
      <c r="I260" s="14" t="s">
        <v>871</v>
      </c>
      <c r="J260" s="17" t="s">
        <v>871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</row>
    <row r="261" spans="1:70" s="41" customFormat="1" x14ac:dyDescent="0.2">
      <c r="A261" s="54" t="s">
        <v>451</v>
      </c>
      <c r="B261" s="55" t="s">
        <v>452</v>
      </c>
      <c r="C261" s="55" t="s">
        <v>333</v>
      </c>
      <c r="D261" s="55" t="s">
        <v>458</v>
      </c>
      <c r="E261" s="44">
        <v>42167</v>
      </c>
      <c r="F261" s="56">
        <v>42167</v>
      </c>
      <c r="G261" s="2">
        <f t="shared" si="6"/>
        <v>0</v>
      </c>
      <c r="H261" s="52">
        <f t="shared" si="7"/>
        <v>0</v>
      </c>
      <c r="I261" s="14">
        <v>1</v>
      </c>
      <c r="J261" s="17">
        <v>1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</row>
    <row r="262" spans="1:70" s="41" customFormat="1" x14ac:dyDescent="0.2">
      <c r="A262" s="54" t="s">
        <v>451</v>
      </c>
      <c r="B262" s="55" t="s">
        <v>452</v>
      </c>
      <c r="C262" s="55" t="s">
        <v>325</v>
      </c>
      <c r="D262" s="55" t="s">
        <v>459</v>
      </c>
      <c r="E262" s="44">
        <v>2752372</v>
      </c>
      <c r="F262" s="56">
        <v>2733272</v>
      </c>
      <c r="G262" s="2">
        <f t="shared" si="6"/>
        <v>-19100</v>
      </c>
      <c r="H262" s="52">
        <f t="shared" si="7"/>
        <v>-6.8999999999999999E-3</v>
      </c>
      <c r="I262" s="14" t="s">
        <v>871</v>
      </c>
      <c r="J262" s="17" t="s">
        <v>871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</row>
    <row r="263" spans="1:70" s="41" customFormat="1" x14ac:dyDescent="0.2">
      <c r="A263" s="54" t="s">
        <v>451</v>
      </c>
      <c r="B263" s="55" t="s">
        <v>452</v>
      </c>
      <c r="C263" s="55" t="s">
        <v>460</v>
      </c>
      <c r="D263" s="55" t="s">
        <v>461</v>
      </c>
      <c r="E263" s="44">
        <v>2892063</v>
      </c>
      <c r="F263" s="56">
        <v>2869508</v>
      </c>
      <c r="G263" s="2">
        <f t="shared" si="6"/>
        <v>-22555</v>
      </c>
      <c r="H263" s="52">
        <f t="shared" si="7"/>
        <v>-7.7999999999999996E-3</v>
      </c>
      <c r="I263" s="14" t="s">
        <v>871</v>
      </c>
      <c r="J263" s="17" t="s">
        <v>871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</row>
    <row r="264" spans="1:70" s="41" customFormat="1" x14ac:dyDescent="0.2">
      <c r="A264" s="54" t="s">
        <v>451</v>
      </c>
      <c r="B264" s="55" t="s">
        <v>452</v>
      </c>
      <c r="C264" s="55" t="s">
        <v>73</v>
      </c>
      <c r="D264" s="55" t="s">
        <v>462</v>
      </c>
      <c r="E264" s="44">
        <v>915768</v>
      </c>
      <c r="F264" s="56">
        <v>909603</v>
      </c>
      <c r="G264" s="2">
        <f t="shared" si="6"/>
        <v>-6165</v>
      </c>
      <c r="H264" s="52">
        <f t="shared" si="7"/>
        <v>-6.7000000000000002E-3</v>
      </c>
      <c r="I264" s="14" t="s">
        <v>871</v>
      </c>
      <c r="J264" s="17" t="s">
        <v>871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</row>
    <row r="265" spans="1:70" s="41" customFormat="1" x14ac:dyDescent="0.2">
      <c r="A265" s="54" t="s">
        <v>451</v>
      </c>
      <c r="B265" s="55" t="s">
        <v>452</v>
      </c>
      <c r="C265" s="55" t="s">
        <v>463</v>
      </c>
      <c r="D265" s="55" t="s">
        <v>464</v>
      </c>
      <c r="E265" s="44">
        <v>1115589</v>
      </c>
      <c r="F265" s="56">
        <v>1107845</v>
      </c>
      <c r="G265" s="2">
        <f t="shared" ref="G265:G328" si="8">SUM(F265-E265)</f>
        <v>-7744</v>
      </c>
      <c r="H265" s="52">
        <f t="shared" ref="H265:H328" si="9">ROUND(G265/E265,4)</f>
        <v>-6.8999999999999999E-3</v>
      </c>
      <c r="I265" s="14" t="s">
        <v>871</v>
      </c>
      <c r="J265" s="17" t="s">
        <v>871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</row>
    <row r="266" spans="1:70" s="41" customFormat="1" x14ac:dyDescent="0.2">
      <c r="A266" s="54" t="s">
        <v>465</v>
      </c>
      <c r="B266" s="55" t="s">
        <v>466</v>
      </c>
      <c r="C266" s="55" t="s">
        <v>26</v>
      </c>
      <c r="D266" s="55" t="s">
        <v>467</v>
      </c>
      <c r="E266" s="44">
        <v>8079252</v>
      </c>
      <c r="F266" s="56">
        <v>8006641</v>
      </c>
      <c r="G266" s="2">
        <f t="shared" si="8"/>
        <v>-72611</v>
      </c>
      <c r="H266" s="52">
        <f t="shared" si="9"/>
        <v>-8.9999999999999993E-3</v>
      </c>
      <c r="I266" s="14" t="s">
        <v>871</v>
      </c>
      <c r="J266" s="17" t="s">
        <v>871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</row>
    <row r="267" spans="1:70" s="41" customFormat="1" x14ac:dyDescent="0.2">
      <c r="A267" s="54" t="s">
        <v>465</v>
      </c>
      <c r="B267" s="55" t="s">
        <v>466</v>
      </c>
      <c r="C267" s="55" t="s">
        <v>57</v>
      </c>
      <c r="D267" s="55" t="s">
        <v>468</v>
      </c>
      <c r="E267" s="44">
        <v>1677818</v>
      </c>
      <c r="F267" s="56">
        <v>1663720</v>
      </c>
      <c r="G267" s="2">
        <f t="shared" si="8"/>
        <v>-14098</v>
      </c>
      <c r="H267" s="52">
        <f t="shared" si="9"/>
        <v>-8.3999999999999995E-3</v>
      </c>
      <c r="I267" s="14" t="s">
        <v>871</v>
      </c>
      <c r="J267" s="17" t="s">
        <v>871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</row>
    <row r="268" spans="1:70" s="41" customFormat="1" x14ac:dyDescent="0.2">
      <c r="A268" s="54" t="s">
        <v>465</v>
      </c>
      <c r="B268" s="55" t="s">
        <v>466</v>
      </c>
      <c r="C268" s="55" t="s">
        <v>79</v>
      </c>
      <c r="D268" s="55" t="s">
        <v>469</v>
      </c>
      <c r="E268" s="44">
        <v>166956</v>
      </c>
      <c r="F268" s="56">
        <v>163029</v>
      </c>
      <c r="G268" s="2">
        <f t="shared" si="8"/>
        <v>-3927</v>
      </c>
      <c r="H268" s="52">
        <f t="shared" si="9"/>
        <v>-2.35E-2</v>
      </c>
      <c r="I268" s="14">
        <v>1</v>
      </c>
      <c r="J268" s="17" t="s">
        <v>871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</row>
    <row r="269" spans="1:70" s="41" customFormat="1" x14ac:dyDescent="0.2">
      <c r="A269" s="54" t="s">
        <v>465</v>
      </c>
      <c r="B269" s="55" t="s">
        <v>466</v>
      </c>
      <c r="C269" s="55" t="s">
        <v>369</v>
      </c>
      <c r="D269" s="55" t="s">
        <v>470</v>
      </c>
      <c r="E269" s="44">
        <v>672691</v>
      </c>
      <c r="F269" s="56">
        <v>663866</v>
      </c>
      <c r="G269" s="2">
        <f t="shared" si="8"/>
        <v>-8825</v>
      </c>
      <c r="H269" s="52">
        <f t="shared" si="9"/>
        <v>-1.3100000000000001E-2</v>
      </c>
      <c r="I269" s="14" t="s">
        <v>871</v>
      </c>
      <c r="J269" s="17" t="s">
        <v>871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</row>
    <row r="270" spans="1:70" s="41" customFormat="1" x14ac:dyDescent="0.2">
      <c r="A270" s="54" t="s">
        <v>471</v>
      </c>
      <c r="B270" s="55" t="s">
        <v>472</v>
      </c>
      <c r="C270" s="55" t="s">
        <v>176</v>
      </c>
      <c r="D270" s="55" t="s">
        <v>473</v>
      </c>
      <c r="E270" s="44">
        <v>447993</v>
      </c>
      <c r="F270" s="56">
        <v>444420</v>
      </c>
      <c r="G270" s="2">
        <f t="shared" si="8"/>
        <v>-3573</v>
      </c>
      <c r="H270" s="52">
        <f t="shared" si="9"/>
        <v>-8.0000000000000002E-3</v>
      </c>
      <c r="I270" s="14" t="s">
        <v>871</v>
      </c>
      <c r="J270" s="17" t="s">
        <v>871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</row>
    <row r="271" spans="1:70" s="41" customFormat="1" x14ac:dyDescent="0.2">
      <c r="A271" s="54" t="s">
        <v>471</v>
      </c>
      <c r="B271" s="55" t="s">
        <v>472</v>
      </c>
      <c r="C271" s="55" t="s">
        <v>16</v>
      </c>
      <c r="D271" s="55" t="s">
        <v>474</v>
      </c>
      <c r="E271" s="44">
        <v>171932</v>
      </c>
      <c r="F271" s="56">
        <v>167123</v>
      </c>
      <c r="G271" s="2">
        <f t="shared" si="8"/>
        <v>-4809</v>
      </c>
      <c r="H271" s="52">
        <f t="shared" si="9"/>
        <v>-2.8000000000000001E-2</v>
      </c>
      <c r="I271" s="14">
        <v>1</v>
      </c>
      <c r="J271" s="17" t="s">
        <v>871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</row>
    <row r="272" spans="1:70" s="41" customFormat="1" x14ac:dyDescent="0.2">
      <c r="A272" s="54" t="s">
        <v>471</v>
      </c>
      <c r="B272" s="55" t="s">
        <v>472</v>
      </c>
      <c r="C272" s="55" t="s">
        <v>82</v>
      </c>
      <c r="D272" s="55" t="s">
        <v>475</v>
      </c>
      <c r="E272" s="44">
        <v>668659</v>
      </c>
      <c r="F272" s="56">
        <v>659856</v>
      </c>
      <c r="G272" s="2">
        <f t="shared" si="8"/>
        <v>-8803</v>
      </c>
      <c r="H272" s="52">
        <f t="shared" si="9"/>
        <v>-1.32E-2</v>
      </c>
      <c r="I272" s="14" t="s">
        <v>871</v>
      </c>
      <c r="J272" s="17" t="s">
        <v>871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</row>
    <row r="273" spans="1:70" s="41" customFormat="1" x14ac:dyDescent="0.2">
      <c r="A273" s="54" t="s">
        <v>471</v>
      </c>
      <c r="B273" s="55" t="s">
        <v>472</v>
      </c>
      <c r="C273" s="55" t="s">
        <v>168</v>
      </c>
      <c r="D273" s="55" t="s">
        <v>476</v>
      </c>
      <c r="E273" s="44">
        <v>3494004</v>
      </c>
      <c r="F273" s="56">
        <v>3468234</v>
      </c>
      <c r="G273" s="2">
        <f t="shared" si="8"/>
        <v>-25770</v>
      </c>
      <c r="H273" s="52">
        <f t="shared" si="9"/>
        <v>-7.4000000000000003E-3</v>
      </c>
      <c r="I273" s="14" t="s">
        <v>871</v>
      </c>
      <c r="J273" s="17" t="s">
        <v>871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</row>
    <row r="274" spans="1:70" s="41" customFormat="1" x14ac:dyDescent="0.2">
      <c r="A274" s="54" t="s">
        <v>477</v>
      </c>
      <c r="B274" s="55" t="s">
        <v>478</v>
      </c>
      <c r="C274" s="55" t="s">
        <v>26</v>
      </c>
      <c r="D274" s="55" t="s">
        <v>479</v>
      </c>
      <c r="E274" s="44">
        <v>704556</v>
      </c>
      <c r="F274" s="56">
        <v>695668</v>
      </c>
      <c r="G274" s="2">
        <f t="shared" si="8"/>
        <v>-8888</v>
      </c>
      <c r="H274" s="52">
        <f t="shared" si="9"/>
        <v>-1.26E-2</v>
      </c>
      <c r="I274" s="14" t="s">
        <v>871</v>
      </c>
      <c r="J274" s="17" t="s">
        <v>871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</row>
    <row r="275" spans="1:70" s="41" customFormat="1" x14ac:dyDescent="0.2">
      <c r="A275" s="54" t="s">
        <v>477</v>
      </c>
      <c r="B275" s="55" t="s">
        <v>478</v>
      </c>
      <c r="C275" s="55" t="s">
        <v>16</v>
      </c>
      <c r="D275" s="55" t="s">
        <v>480</v>
      </c>
      <c r="E275" s="44">
        <v>69917</v>
      </c>
      <c r="F275" s="56">
        <v>67464</v>
      </c>
      <c r="G275" s="2">
        <f t="shared" si="8"/>
        <v>-2453</v>
      </c>
      <c r="H275" s="52">
        <f t="shared" si="9"/>
        <v>-3.5099999999999999E-2</v>
      </c>
      <c r="I275" s="14">
        <v>1</v>
      </c>
      <c r="J275" s="17" t="s">
        <v>871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</row>
    <row r="276" spans="1:70" s="41" customFormat="1" x14ac:dyDescent="0.2">
      <c r="A276" s="54" t="s">
        <v>477</v>
      </c>
      <c r="B276" s="55" t="s">
        <v>478</v>
      </c>
      <c r="C276" s="55" t="s">
        <v>481</v>
      </c>
      <c r="D276" s="55" t="s">
        <v>482</v>
      </c>
      <c r="E276" s="44">
        <v>2049011</v>
      </c>
      <c r="F276" s="56">
        <v>2029783</v>
      </c>
      <c r="G276" s="2">
        <f t="shared" si="8"/>
        <v>-19228</v>
      </c>
      <c r="H276" s="52">
        <f t="shared" si="9"/>
        <v>-9.4000000000000004E-3</v>
      </c>
      <c r="I276" s="14" t="s">
        <v>871</v>
      </c>
      <c r="J276" s="17" t="s">
        <v>871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</row>
    <row r="277" spans="1:70" s="41" customFormat="1" x14ac:dyDescent="0.2">
      <c r="A277" s="54" t="s">
        <v>477</v>
      </c>
      <c r="B277" s="55" t="s">
        <v>478</v>
      </c>
      <c r="C277" s="55" t="s">
        <v>483</v>
      </c>
      <c r="D277" s="55" t="s">
        <v>484</v>
      </c>
      <c r="E277" s="44">
        <v>244247</v>
      </c>
      <c r="F277" s="56">
        <v>240790</v>
      </c>
      <c r="G277" s="2">
        <f t="shared" si="8"/>
        <v>-3457</v>
      </c>
      <c r="H277" s="52">
        <f t="shared" si="9"/>
        <v>-1.4200000000000001E-2</v>
      </c>
      <c r="I277" s="14">
        <v>1</v>
      </c>
      <c r="J277" s="17" t="s">
        <v>871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</row>
    <row r="278" spans="1:70" s="41" customFormat="1" x14ac:dyDescent="0.2">
      <c r="A278" s="54" t="s">
        <v>485</v>
      </c>
      <c r="B278" s="55" t="s">
        <v>486</v>
      </c>
      <c r="C278" s="55" t="s">
        <v>57</v>
      </c>
      <c r="D278" s="55" t="s">
        <v>487</v>
      </c>
      <c r="E278" s="44">
        <v>5554132</v>
      </c>
      <c r="F278" s="56">
        <v>5512672</v>
      </c>
      <c r="G278" s="2">
        <f t="shared" si="8"/>
        <v>-41460</v>
      </c>
      <c r="H278" s="52">
        <f t="shared" si="9"/>
        <v>-7.4999999999999997E-3</v>
      </c>
      <c r="I278" s="14" t="s">
        <v>871</v>
      </c>
      <c r="J278" s="17" t="s">
        <v>871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</row>
    <row r="279" spans="1:70" s="41" customFormat="1" x14ac:dyDescent="0.2">
      <c r="A279" s="54" t="s">
        <v>485</v>
      </c>
      <c r="B279" s="55" t="s">
        <v>486</v>
      </c>
      <c r="C279" s="55" t="s">
        <v>79</v>
      </c>
      <c r="D279" s="55" t="s">
        <v>488</v>
      </c>
      <c r="E279" s="44">
        <v>3670225</v>
      </c>
      <c r="F279" s="56">
        <v>3638088</v>
      </c>
      <c r="G279" s="2">
        <f t="shared" si="8"/>
        <v>-32137</v>
      </c>
      <c r="H279" s="52">
        <f t="shared" si="9"/>
        <v>-8.8000000000000005E-3</v>
      </c>
      <c r="I279" s="14" t="s">
        <v>871</v>
      </c>
      <c r="J279" s="17" t="s">
        <v>871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</row>
    <row r="280" spans="1:70" s="41" customFormat="1" x14ac:dyDescent="0.2">
      <c r="A280" s="54" t="s">
        <v>489</v>
      </c>
      <c r="B280" s="55" t="s">
        <v>490</v>
      </c>
      <c r="C280" s="55" t="s">
        <v>245</v>
      </c>
      <c r="D280" s="55" t="s">
        <v>491</v>
      </c>
      <c r="E280" s="44">
        <v>508256</v>
      </c>
      <c r="F280" s="56">
        <v>505390</v>
      </c>
      <c r="G280" s="2">
        <f t="shared" si="8"/>
        <v>-2866</v>
      </c>
      <c r="H280" s="52">
        <f t="shared" si="9"/>
        <v>-5.5999999999999999E-3</v>
      </c>
      <c r="I280" s="14" t="s">
        <v>871</v>
      </c>
      <c r="J280" s="17" t="s">
        <v>871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</row>
    <row r="281" spans="1:70" s="41" customFormat="1" x14ac:dyDescent="0.2">
      <c r="A281" s="54" t="s">
        <v>489</v>
      </c>
      <c r="B281" s="55" t="s">
        <v>490</v>
      </c>
      <c r="C281" s="55" t="s">
        <v>492</v>
      </c>
      <c r="D281" s="55" t="s">
        <v>493</v>
      </c>
      <c r="E281" s="44">
        <v>15087</v>
      </c>
      <c r="F281" s="56">
        <v>13736</v>
      </c>
      <c r="G281" s="2">
        <f t="shared" si="8"/>
        <v>-1351</v>
      </c>
      <c r="H281" s="52">
        <f t="shared" si="9"/>
        <v>-8.9499999999999996E-2</v>
      </c>
      <c r="I281" s="14" t="s">
        <v>871</v>
      </c>
      <c r="J281" s="17">
        <v>1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</row>
    <row r="282" spans="1:70" s="41" customFormat="1" x14ac:dyDescent="0.2">
      <c r="A282" s="54" t="s">
        <v>489</v>
      </c>
      <c r="B282" s="55" t="s">
        <v>490</v>
      </c>
      <c r="C282" s="55" t="s">
        <v>26</v>
      </c>
      <c r="D282" s="55" t="s">
        <v>494</v>
      </c>
      <c r="E282" s="44">
        <v>67704</v>
      </c>
      <c r="F282" s="56">
        <v>67704</v>
      </c>
      <c r="G282" s="2">
        <f t="shared" si="8"/>
        <v>0</v>
      </c>
      <c r="H282" s="52">
        <f t="shared" si="9"/>
        <v>0</v>
      </c>
      <c r="I282" s="14">
        <v>1</v>
      </c>
      <c r="J282" s="17">
        <v>1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</row>
    <row r="283" spans="1:70" s="41" customFormat="1" x14ac:dyDescent="0.2">
      <c r="A283" s="54" t="s">
        <v>489</v>
      </c>
      <c r="B283" s="55" t="s">
        <v>490</v>
      </c>
      <c r="C283" s="55" t="s">
        <v>57</v>
      </c>
      <c r="D283" s="55" t="s">
        <v>495</v>
      </c>
      <c r="E283" s="44">
        <v>3125797</v>
      </c>
      <c r="F283" s="56">
        <v>3102832</v>
      </c>
      <c r="G283" s="2">
        <f t="shared" si="8"/>
        <v>-22965</v>
      </c>
      <c r="H283" s="52">
        <f t="shared" si="9"/>
        <v>-7.3000000000000001E-3</v>
      </c>
      <c r="I283" s="14" t="s">
        <v>871</v>
      </c>
      <c r="J283" s="17" t="s">
        <v>871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</row>
    <row r="284" spans="1:70" s="41" customFormat="1" x14ac:dyDescent="0.2">
      <c r="A284" s="54" t="s">
        <v>489</v>
      </c>
      <c r="B284" s="55" t="s">
        <v>490</v>
      </c>
      <c r="C284" s="55" t="s">
        <v>168</v>
      </c>
      <c r="D284" s="55" t="s">
        <v>496</v>
      </c>
      <c r="E284" s="44">
        <v>3131644</v>
      </c>
      <c r="F284" s="56">
        <v>3111375</v>
      </c>
      <c r="G284" s="2">
        <f t="shared" si="8"/>
        <v>-20269</v>
      </c>
      <c r="H284" s="52">
        <f t="shared" si="9"/>
        <v>-6.4999999999999997E-3</v>
      </c>
      <c r="I284" s="14" t="s">
        <v>871</v>
      </c>
      <c r="J284" s="17" t="s">
        <v>871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</row>
    <row r="285" spans="1:70" s="41" customFormat="1" x14ac:dyDescent="0.2">
      <c r="A285" s="54" t="s">
        <v>489</v>
      </c>
      <c r="B285" s="55" t="s">
        <v>490</v>
      </c>
      <c r="C285" s="55" t="s">
        <v>233</v>
      </c>
      <c r="D285" s="55" t="s">
        <v>497</v>
      </c>
      <c r="E285" s="44">
        <v>5502373</v>
      </c>
      <c r="F285" s="56">
        <v>5467151</v>
      </c>
      <c r="G285" s="2">
        <f t="shared" si="8"/>
        <v>-35222</v>
      </c>
      <c r="H285" s="52">
        <f t="shared" si="9"/>
        <v>-6.4000000000000003E-3</v>
      </c>
      <c r="I285" s="14" t="s">
        <v>871</v>
      </c>
      <c r="J285" s="17" t="s">
        <v>871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</row>
    <row r="286" spans="1:70" s="41" customFormat="1" x14ac:dyDescent="0.2">
      <c r="A286" s="54" t="s">
        <v>489</v>
      </c>
      <c r="B286" s="55" t="s">
        <v>490</v>
      </c>
      <c r="C286" s="55" t="s">
        <v>141</v>
      </c>
      <c r="D286" s="55" t="s">
        <v>498</v>
      </c>
      <c r="E286" s="44">
        <v>1178537</v>
      </c>
      <c r="F286" s="56">
        <v>1167016</v>
      </c>
      <c r="G286" s="2">
        <f t="shared" si="8"/>
        <v>-11521</v>
      </c>
      <c r="H286" s="52">
        <f t="shared" si="9"/>
        <v>-9.7999999999999997E-3</v>
      </c>
      <c r="I286" s="14">
        <v>1</v>
      </c>
      <c r="J286" s="17" t="s">
        <v>871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</row>
    <row r="287" spans="1:70" s="41" customFormat="1" x14ac:dyDescent="0.2">
      <c r="A287" s="54" t="s">
        <v>499</v>
      </c>
      <c r="B287" s="55" t="s">
        <v>500</v>
      </c>
      <c r="C287" s="55" t="s">
        <v>26</v>
      </c>
      <c r="D287" s="55" t="s">
        <v>501</v>
      </c>
      <c r="E287" s="44">
        <v>4853869</v>
      </c>
      <c r="F287" s="56">
        <v>4807510</v>
      </c>
      <c r="G287" s="2">
        <f t="shared" si="8"/>
        <v>-46359</v>
      </c>
      <c r="H287" s="52">
        <f t="shared" si="9"/>
        <v>-9.5999999999999992E-3</v>
      </c>
      <c r="I287" s="14" t="s">
        <v>871</v>
      </c>
      <c r="J287" s="17" t="s">
        <v>871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</row>
    <row r="288" spans="1:70" s="41" customFormat="1" x14ac:dyDescent="0.2">
      <c r="A288" s="54" t="s">
        <v>499</v>
      </c>
      <c r="B288" s="55" t="s">
        <v>500</v>
      </c>
      <c r="C288" s="55" t="s">
        <v>57</v>
      </c>
      <c r="D288" s="55" t="s">
        <v>502</v>
      </c>
      <c r="E288" s="44">
        <v>2035324</v>
      </c>
      <c r="F288" s="56">
        <v>2020740</v>
      </c>
      <c r="G288" s="2">
        <f t="shared" si="8"/>
        <v>-14584</v>
      </c>
      <c r="H288" s="52">
        <f t="shared" si="9"/>
        <v>-7.1999999999999998E-3</v>
      </c>
      <c r="I288" s="14" t="s">
        <v>871</v>
      </c>
      <c r="J288" s="17" t="s">
        <v>871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</row>
    <row r="289" spans="1:70" s="41" customFormat="1" x14ac:dyDescent="0.2">
      <c r="A289" s="54" t="s">
        <v>499</v>
      </c>
      <c r="B289" s="55" t="s">
        <v>500</v>
      </c>
      <c r="C289" s="55" t="s">
        <v>82</v>
      </c>
      <c r="D289" s="55" t="s">
        <v>503</v>
      </c>
      <c r="E289" s="44">
        <v>2658088</v>
      </c>
      <c r="F289" s="56">
        <v>2637183</v>
      </c>
      <c r="G289" s="2">
        <f t="shared" si="8"/>
        <v>-20905</v>
      </c>
      <c r="H289" s="52">
        <f t="shared" si="9"/>
        <v>-7.9000000000000008E-3</v>
      </c>
      <c r="I289" s="14" t="s">
        <v>871</v>
      </c>
      <c r="J289" s="17" t="s">
        <v>871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</row>
    <row r="290" spans="1:70" s="41" customFormat="1" x14ac:dyDescent="0.2">
      <c r="A290" s="54" t="s">
        <v>499</v>
      </c>
      <c r="B290" s="55" t="s">
        <v>500</v>
      </c>
      <c r="C290" s="55" t="s">
        <v>185</v>
      </c>
      <c r="D290" s="55" t="s">
        <v>504</v>
      </c>
      <c r="E290" s="44">
        <v>1565661</v>
      </c>
      <c r="F290" s="56">
        <v>1552931</v>
      </c>
      <c r="G290" s="2">
        <f t="shared" si="8"/>
        <v>-12730</v>
      </c>
      <c r="H290" s="52">
        <f t="shared" si="9"/>
        <v>-8.0999999999999996E-3</v>
      </c>
      <c r="I290" s="14" t="s">
        <v>871</v>
      </c>
      <c r="J290" s="17" t="s">
        <v>871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</row>
    <row r="291" spans="1:70" s="41" customFormat="1" x14ac:dyDescent="0.2">
      <c r="A291" s="54" t="s">
        <v>499</v>
      </c>
      <c r="B291" s="55" t="s">
        <v>500</v>
      </c>
      <c r="C291" s="55" t="s">
        <v>39</v>
      </c>
      <c r="D291" s="55" t="s">
        <v>505</v>
      </c>
      <c r="E291" s="44">
        <v>4462331</v>
      </c>
      <c r="F291" s="56">
        <v>4430172</v>
      </c>
      <c r="G291" s="2">
        <f t="shared" si="8"/>
        <v>-32159</v>
      </c>
      <c r="H291" s="52">
        <f t="shared" si="9"/>
        <v>-7.1999999999999998E-3</v>
      </c>
      <c r="I291" s="14" t="s">
        <v>871</v>
      </c>
      <c r="J291" s="17" t="s">
        <v>871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</row>
    <row r="292" spans="1:70" s="41" customFormat="1" x14ac:dyDescent="0.2">
      <c r="A292" s="54" t="s">
        <v>499</v>
      </c>
      <c r="B292" s="55" t="s">
        <v>500</v>
      </c>
      <c r="C292" s="55" t="s">
        <v>193</v>
      </c>
      <c r="D292" s="55" t="s">
        <v>506</v>
      </c>
      <c r="E292" s="44">
        <v>5809531</v>
      </c>
      <c r="F292" s="56">
        <v>5766735</v>
      </c>
      <c r="G292" s="2">
        <f t="shared" si="8"/>
        <v>-42796</v>
      </c>
      <c r="H292" s="52">
        <f t="shared" si="9"/>
        <v>-7.4000000000000003E-3</v>
      </c>
      <c r="I292" s="14" t="s">
        <v>871</v>
      </c>
      <c r="J292" s="17" t="s">
        <v>871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</row>
    <row r="293" spans="1:70" s="41" customFormat="1" x14ac:dyDescent="0.2">
      <c r="A293" s="54" t="s">
        <v>507</v>
      </c>
      <c r="B293" s="55" t="s">
        <v>508</v>
      </c>
      <c r="C293" s="55" t="s">
        <v>230</v>
      </c>
      <c r="D293" s="55" t="s">
        <v>509</v>
      </c>
      <c r="E293" s="44">
        <v>656622</v>
      </c>
      <c r="F293" s="56">
        <v>652069</v>
      </c>
      <c r="G293" s="2">
        <f t="shared" si="8"/>
        <v>-4553</v>
      </c>
      <c r="H293" s="52">
        <f t="shared" si="9"/>
        <v>-6.8999999999999999E-3</v>
      </c>
      <c r="I293" s="14" t="s">
        <v>871</v>
      </c>
      <c r="J293" s="17" t="s">
        <v>871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</row>
    <row r="294" spans="1:70" s="41" customFormat="1" x14ac:dyDescent="0.2">
      <c r="A294" s="54" t="s">
        <v>507</v>
      </c>
      <c r="B294" s="55" t="s">
        <v>508</v>
      </c>
      <c r="C294" s="55" t="s">
        <v>510</v>
      </c>
      <c r="D294" s="55" t="s">
        <v>511</v>
      </c>
      <c r="E294" s="44">
        <v>1562948</v>
      </c>
      <c r="F294" s="56">
        <v>1554397</v>
      </c>
      <c r="G294" s="2">
        <f t="shared" si="8"/>
        <v>-8551</v>
      </c>
      <c r="H294" s="52">
        <f t="shared" si="9"/>
        <v>-5.4999999999999997E-3</v>
      </c>
      <c r="I294" s="14" t="s">
        <v>871</v>
      </c>
      <c r="J294" s="17" t="s">
        <v>871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</row>
    <row r="295" spans="1:70" s="41" customFormat="1" x14ac:dyDescent="0.2">
      <c r="A295" s="54" t="s">
        <v>507</v>
      </c>
      <c r="B295" s="55" t="s">
        <v>508</v>
      </c>
      <c r="C295" s="55" t="s">
        <v>512</v>
      </c>
      <c r="D295" s="55" t="s">
        <v>513</v>
      </c>
      <c r="E295" s="44">
        <v>328311</v>
      </c>
      <c r="F295" s="56">
        <v>326350</v>
      </c>
      <c r="G295" s="2">
        <f t="shared" si="8"/>
        <v>-1961</v>
      </c>
      <c r="H295" s="52">
        <f t="shared" si="9"/>
        <v>-6.0000000000000001E-3</v>
      </c>
      <c r="I295" s="14" t="s">
        <v>871</v>
      </c>
      <c r="J295" s="17" t="s">
        <v>871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</row>
    <row r="296" spans="1:70" s="41" customFormat="1" x14ac:dyDescent="0.2">
      <c r="A296" s="54" t="s">
        <v>507</v>
      </c>
      <c r="B296" s="55" t="s">
        <v>508</v>
      </c>
      <c r="C296" s="55" t="s">
        <v>313</v>
      </c>
      <c r="D296" s="55" t="s">
        <v>514</v>
      </c>
      <c r="E296" s="44">
        <v>1184548</v>
      </c>
      <c r="F296" s="56">
        <v>1177627</v>
      </c>
      <c r="G296" s="2">
        <f t="shared" si="8"/>
        <v>-6921</v>
      </c>
      <c r="H296" s="52">
        <f t="shared" si="9"/>
        <v>-5.7999999999999996E-3</v>
      </c>
      <c r="I296" s="14" t="s">
        <v>871</v>
      </c>
      <c r="J296" s="17" t="s">
        <v>871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</row>
    <row r="297" spans="1:70" s="41" customFormat="1" x14ac:dyDescent="0.2">
      <c r="A297" s="54" t="s">
        <v>507</v>
      </c>
      <c r="B297" s="55" t="s">
        <v>508</v>
      </c>
      <c r="C297" s="55" t="s">
        <v>135</v>
      </c>
      <c r="D297" s="55" t="s">
        <v>515</v>
      </c>
      <c r="E297" s="44">
        <v>1224404</v>
      </c>
      <c r="F297" s="56">
        <v>1218135</v>
      </c>
      <c r="G297" s="2">
        <f t="shared" si="8"/>
        <v>-6269</v>
      </c>
      <c r="H297" s="52">
        <f t="shared" si="9"/>
        <v>-5.1000000000000004E-3</v>
      </c>
      <c r="I297" s="14" t="s">
        <v>871</v>
      </c>
      <c r="J297" s="17" t="s">
        <v>871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</row>
    <row r="298" spans="1:70" s="41" customFormat="1" x14ac:dyDescent="0.2">
      <c r="A298" s="54" t="s">
        <v>507</v>
      </c>
      <c r="B298" s="55" t="s">
        <v>508</v>
      </c>
      <c r="C298" s="55" t="s">
        <v>82</v>
      </c>
      <c r="D298" s="55" t="s">
        <v>516</v>
      </c>
      <c r="E298" s="44">
        <v>4865339</v>
      </c>
      <c r="F298" s="56">
        <v>4835646</v>
      </c>
      <c r="G298" s="2">
        <f t="shared" si="8"/>
        <v>-29693</v>
      </c>
      <c r="H298" s="52">
        <f t="shared" si="9"/>
        <v>-6.1000000000000004E-3</v>
      </c>
      <c r="I298" s="14" t="s">
        <v>871</v>
      </c>
      <c r="J298" s="17" t="s">
        <v>871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</row>
    <row r="299" spans="1:70" s="41" customFormat="1" x14ac:dyDescent="0.2">
      <c r="A299" s="54" t="s">
        <v>507</v>
      </c>
      <c r="B299" s="55" t="s">
        <v>508</v>
      </c>
      <c r="C299" s="55" t="s">
        <v>59</v>
      </c>
      <c r="D299" s="55" t="s">
        <v>517</v>
      </c>
      <c r="E299" s="44">
        <v>2732766</v>
      </c>
      <c r="F299" s="56">
        <v>2717460</v>
      </c>
      <c r="G299" s="2">
        <f t="shared" si="8"/>
        <v>-15306</v>
      </c>
      <c r="H299" s="52">
        <f t="shared" si="9"/>
        <v>-5.5999999999999999E-3</v>
      </c>
      <c r="I299" s="14" t="s">
        <v>871</v>
      </c>
      <c r="J299" s="17" t="s">
        <v>871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</row>
    <row r="300" spans="1:70" s="41" customFormat="1" x14ac:dyDescent="0.2">
      <c r="A300" s="54" t="s">
        <v>507</v>
      </c>
      <c r="B300" s="55" t="s">
        <v>508</v>
      </c>
      <c r="C300" s="55" t="s">
        <v>18</v>
      </c>
      <c r="D300" s="55" t="s">
        <v>518</v>
      </c>
      <c r="E300" s="44">
        <v>1654255</v>
      </c>
      <c r="F300" s="56">
        <v>1634009</v>
      </c>
      <c r="G300" s="2">
        <f t="shared" si="8"/>
        <v>-20246</v>
      </c>
      <c r="H300" s="52">
        <f t="shared" si="9"/>
        <v>-1.2200000000000001E-2</v>
      </c>
      <c r="I300" s="14" t="s">
        <v>871</v>
      </c>
      <c r="J300" s="17" t="s">
        <v>871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</row>
    <row r="301" spans="1:70" s="41" customFormat="1" x14ac:dyDescent="0.2">
      <c r="A301" s="54" t="s">
        <v>507</v>
      </c>
      <c r="B301" s="55" t="s">
        <v>508</v>
      </c>
      <c r="C301" s="55" t="s">
        <v>353</v>
      </c>
      <c r="D301" s="55" t="s">
        <v>519</v>
      </c>
      <c r="E301" s="44">
        <v>921221</v>
      </c>
      <c r="F301" s="56">
        <v>915555</v>
      </c>
      <c r="G301" s="2">
        <f t="shared" si="8"/>
        <v>-5666</v>
      </c>
      <c r="H301" s="52">
        <f t="shared" si="9"/>
        <v>-6.1999999999999998E-3</v>
      </c>
      <c r="I301" s="14" t="s">
        <v>871</v>
      </c>
      <c r="J301" s="17" t="s">
        <v>871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</row>
    <row r="302" spans="1:70" s="41" customFormat="1" x14ac:dyDescent="0.2">
      <c r="A302" s="54" t="s">
        <v>507</v>
      </c>
      <c r="B302" s="55" t="s">
        <v>508</v>
      </c>
      <c r="C302" s="55" t="s">
        <v>369</v>
      </c>
      <c r="D302" s="55" t="s">
        <v>520</v>
      </c>
      <c r="E302" s="44">
        <v>1610014</v>
      </c>
      <c r="F302" s="56">
        <v>1600524</v>
      </c>
      <c r="G302" s="2">
        <f t="shared" si="8"/>
        <v>-9490</v>
      </c>
      <c r="H302" s="52">
        <f t="shared" si="9"/>
        <v>-5.8999999999999999E-3</v>
      </c>
      <c r="I302" s="14" t="s">
        <v>871</v>
      </c>
      <c r="J302" s="17" t="s">
        <v>871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</row>
    <row r="303" spans="1:70" s="41" customFormat="1" x14ac:dyDescent="0.2">
      <c r="A303" s="54" t="s">
        <v>507</v>
      </c>
      <c r="B303" s="55" t="s">
        <v>508</v>
      </c>
      <c r="C303" s="55" t="s">
        <v>181</v>
      </c>
      <c r="D303" s="55" t="s">
        <v>521</v>
      </c>
      <c r="E303" s="44">
        <v>1967380</v>
      </c>
      <c r="F303" s="56">
        <v>1956578</v>
      </c>
      <c r="G303" s="2">
        <f t="shared" si="8"/>
        <v>-10802</v>
      </c>
      <c r="H303" s="52">
        <f t="shared" si="9"/>
        <v>-5.4999999999999997E-3</v>
      </c>
      <c r="I303" s="14" t="s">
        <v>871</v>
      </c>
      <c r="J303" s="17" t="s">
        <v>871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</row>
    <row r="304" spans="1:70" s="41" customFormat="1" x14ac:dyDescent="0.2">
      <c r="A304" s="54" t="s">
        <v>507</v>
      </c>
      <c r="B304" s="55" t="s">
        <v>508</v>
      </c>
      <c r="C304" s="55" t="s">
        <v>398</v>
      </c>
      <c r="D304" s="55" t="s">
        <v>522</v>
      </c>
      <c r="E304" s="44">
        <v>1337738</v>
      </c>
      <c r="F304" s="56">
        <v>1328720</v>
      </c>
      <c r="G304" s="2">
        <f t="shared" si="8"/>
        <v>-9018</v>
      </c>
      <c r="H304" s="52">
        <f t="shared" si="9"/>
        <v>-6.7000000000000002E-3</v>
      </c>
      <c r="I304" s="14" t="s">
        <v>871</v>
      </c>
      <c r="J304" s="17" t="s">
        <v>871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</row>
    <row r="305" spans="1:70" s="41" customFormat="1" x14ac:dyDescent="0.2">
      <c r="A305" s="54" t="s">
        <v>507</v>
      </c>
      <c r="B305" s="55" t="s">
        <v>508</v>
      </c>
      <c r="C305" s="55" t="s">
        <v>147</v>
      </c>
      <c r="D305" s="55" t="s">
        <v>523</v>
      </c>
      <c r="E305" s="44">
        <v>5294847</v>
      </c>
      <c r="F305" s="56">
        <v>5256850</v>
      </c>
      <c r="G305" s="2">
        <f t="shared" si="8"/>
        <v>-37997</v>
      </c>
      <c r="H305" s="52">
        <f t="shared" si="9"/>
        <v>-7.1999999999999998E-3</v>
      </c>
      <c r="I305" s="14" t="s">
        <v>871</v>
      </c>
      <c r="J305" s="17" t="s">
        <v>871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</row>
    <row r="306" spans="1:70" s="41" customFormat="1" x14ac:dyDescent="0.2">
      <c r="A306" s="54" t="s">
        <v>524</v>
      </c>
      <c r="B306" s="55" t="s">
        <v>525</v>
      </c>
      <c r="C306" s="55" t="s">
        <v>176</v>
      </c>
      <c r="D306" s="55" t="s">
        <v>526</v>
      </c>
      <c r="E306" s="44">
        <v>460587</v>
      </c>
      <c r="F306" s="56">
        <v>458339</v>
      </c>
      <c r="G306" s="2">
        <f t="shared" si="8"/>
        <v>-2248</v>
      </c>
      <c r="H306" s="52">
        <f t="shared" si="9"/>
        <v>-4.8999999999999998E-3</v>
      </c>
      <c r="I306" s="14" t="s">
        <v>871</v>
      </c>
      <c r="J306" s="17" t="s">
        <v>871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</row>
    <row r="307" spans="1:70" s="41" customFormat="1" x14ac:dyDescent="0.2">
      <c r="A307" s="54" t="s">
        <v>524</v>
      </c>
      <c r="B307" s="55" t="s">
        <v>525</v>
      </c>
      <c r="C307" s="55" t="s">
        <v>190</v>
      </c>
      <c r="D307" s="55" t="s">
        <v>527</v>
      </c>
      <c r="E307" s="44">
        <v>512102</v>
      </c>
      <c r="F307" s="56">
        <v>509245</v>
      </c>
      <c r="G307" s="2">
        <f t="shared" si="8"/>
        <v>-2857</v>
      </c>
      <c r="H307" s="52">
        <f t="shared" si="9"/>
        <v>-5.5999999999999999E-3</v>
      </c>
      <c r="I307" s="14" t="s">
        <v>871</v>
      </c>
      <c r="J307" s="17" t="s">
        <v>871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</row>
    <row r="308" spans="1:70" s="41" customFormat="1" x14ac:dyDescent="0.2">
      <c r="A308" s="54" t="s">
        <v>524</v>
      </c>
      <c r="B308" s="55" t="s">
        <v>525</v>
      </c>
      <c r="C308" s="55" t="s">
        <v>26</v>
      </c>
      <c r="D308" s="55" t="s">
        <v>528</v>
      </c>
      <c r="E308" s="44">
        <v>3656148</v>
      </c>
      <c r="F308" s="56">
        <v>3628167</v>
      </c>
      <c r="G308" s="2">
        <f t="shared" si="8"/>
        <v>-27981</v>
      </c>
      <c r="H308" s="52">
        <f t="shared" si="9"/>
        <v>-7.7000000000000002E-3</v>
      </c>
      <c r="I308" s="14" t="s">
        <v>871</v>
      </c>
      <c r="J308" s="17" t="s">
        <v>871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</row>
    <row r="309" spans="1:70" s="41" customFormat="1" x14ac:dyDescent="0.2">
      <c r="A309" s="54" t="s">
        <v>524</v>
      </c>
      <c r="B309" s="55" t="s">
        <v>525</v>
      </c>
      <c r="C309" s="55" t="s">
        <v>41</v>
      </c>
      <c r="D309" s="55" t="s">
        <v>529</v>
      </c>
      <c r="E309" s="44">
        <v>4534043</v>
      </c>
      <c r="F309" s="56">
        <v>4498402</v>
      </c>
      <c r="G309" s="2">
        <f t="shared" si="8"/>
        <v>-35641</v>
      </c>
      <c r="H309" s="52">
        <f t="shared" si="9"/>
        <v>-7.9000000000000008E-3</v>
      </c>
      <c r="I309" s="14" t="s">
        <v>871</v>
      </c>
      <c r="J309" s="17" t="s">
        <v>871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</row>
    <row r="310" spans="1:70" s="41" customFormat="1" x14ac:dyDescent="0.2">
      <c r="A310" s="54" t="s">
        <v>524</v>
      </c>
      <c r="B310" s="55" t="s">
        <v>525</v>
      </c>
      <c r="C310" s="55" t="s">
        <v>123</v>
      </c>
      <c r="D310" s="55" t="s">
        <v>530</v>
      </c>
      <c r="E310" s="44">
        <v>914425</v>
      </c>
      <c r="F310" s="56">
        <v>908356</v>
      </c>
      <c r="G310" s="2">
        <f t="shared" si="8"/>
        <v>-6069</v>
      </c>
      <c r="H310" s="52">
        <f t="shared" si="9"/>
        <v>-6.6E-3</v>
      </c>
      <c r="I310" s="14" t="s">
        <v>871</v>
      </c>
      <c r="J310" s="17" t="s">
        <v>871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</row>
    <row r="311" spans="1:70" s="41" customFormat="1" x14ac:dyDescent="0.2">
      <c r="A311" s="54" t="s">
        <v>524</v>
      </c>
      <c r="B311" s="55" t="s">
        <v>525</v>
      </c>
      <c r="C311" s="55" t="s">
        <v>101</v>
      </c>
      <c r="D311" s="55" t="s">
        <v>531</v>
      </c>
      <c r="E311" s="44">
        <v>406155</v>
      </c>
      <c r="F311" s="56">
        <v>403045</v>
      </c>
      <c r="G311" s="2">
        <f t="shared" si="8"/>
        <v>-3110</v>
      </c>
      <c r="H311" s="52">
        <f t="shared" si="9"/>
        <v>-7.7000000000000002E-3</v>
      </c>
      <c r="I311" s="14" t="s">
        <v>871</v>
      </c>
      <c r="J311" s="17" t="s">
        <v>871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</row>
    <row r="312" spans="1:70" s="41" customFormat="1" x14ac:dyDescent="0.2">
      <c r="A312" s="54" t="s">
        <v>532</v>
      </c>
      <c r="B312" s="55" t="s">
        <v>533</v>
      </c>
      <c r="C312" s="55" t="s">
        <v>26</v>
      </c>
      <c r="D312" s="55" t="s">
        <v>534</v>
      </c>
      <c r="E312" s="44">
        <v>5078889</v>
      </c>
      <c r="F312" s="56">
        <v>5044923</v>
      </c>
      <c r="G312" s="2">
        <f t="shared" si="8"/>
        <v>-33966</v>
      </c>
      <c r="H312" s="52">
        <f t="shared" si="9"/>
        <v>-6.7000000000000002E-3</v>
      </c>
      <c r="I312" s="14" t="s">
        <v>871</v>
      </c>
      <c r="J312" s="17" t="s">
        <v>871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</row>
    <row r="313" spans="1:70" s="41" customFormat="1" x14ac:dyDescent="0.2">
      <c r="A313" s="54" t="s">
        <v>532</v>
      </c>
      <c r="B313" s="55" t="s">
        <v>533</v>
      </c>
      <c r="C313" s="55" t="s">
        <v>185</v>
      </c>
      <c r="D313" s="55" t="s">
        <v>535</v>
      </c>
      <c r="E313" s="44">
        <v>1604521</v>
      </c>
      <c r="F313" s="56">
        <v>1582093</v>
      </c>
      <c r="G313" s="2">
        <f t="shared" si="8"/>
        <v>-22428</v>
      </c>
      <c r="H313" s="52">
        <f t="shared" si="9"/>
        <v>-1.4E-2</v>
      </c>
      <c r="I313" s="14" t="s">
        <v>871</v>
      </c>
      <c r="J313" s="17" t="s">
        <v>871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</row>
    <row r="314" spans="1:70" s="41" customFormat="1" x14ac:dyDescent="0.2">
      <c r="A314" s="54" t="s">
        <v>536</v>
      </c>
      <c r="B314" s="55" t="s">
        <v>537</v>
      </c>
      <c r="C314" s="55" t="s">
        <v>510</v>
      </c>
      <c r="D314" s="55" t="s">
        <v>538</v>
      </c>
      <c r="E314" s="44">
        <v>406848</v>
      </c>
      <c r="F314" s="56">
        <v>404187</v>
      </c>
      <c r="G314" s="2">
        <f t="shared" si="8"/>
        <v>-2661</v>
      </c>
      <c r="H314" s="52">
        <f t="shared" si="9"/>
        <v>-6.4999999999999997E-3</v>
      </c>
      <c r="I314" s="14" t="s">
        <v>871</v>
      </c>
      <c r="J314" s="17" t="s">
        <v>871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</row>
    <row r="315" spans="1:70" s="41" customFormat="1" x14ac:dyDescent="0.2">
      <c r="A315" s="54" t="s">
        <v>536</v>
      </c>
      <c r="B315" s="55" t="s">
        <v>537</v>
      </c>
      <c r="C315" s="55" t="s">
        <v>57</v>
      </c>
      <c r="D315" s="55" t="s">
        <v>539</v>
      </c>
      <c r="E315" s="44">
        <v>2858222</v>
      </c>
      <c r="F315" s="56">
        <v>2838697</v>
      </c>
      <c r="G315" s="2">
        <f t="shared" si="8"/>
        <v>-19525</v>
      </c>
      <c r="H315" s="52">
        <f t="shared" si="9"/>
        <v>-6.7999999999999996E-3</v>
      </c>
      <c r="I315" s="14" t="s">
        <v>871</v>
      </c>
      <c r="J315" s="17" t="s">
        <v>871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</row>
    <row r="316" spans="1:70" s="41" customFormat="1" x14ac:dyDescent="0.2">
      <c r="A316" s="54" t="s">
        <v>536</v>
      </c>
      <c r="B316" s="55" t="s">
        <v>537</v>
      </c>
      <c r="C316" s="55" t="s">
        <v>79</v>
      </c>
      <c r="D316" s="55" t="s">
        <v>540</v>
      </c>
      <c r="E316" s="44">
        <v>3410910</v>
      </c>
      <c r="F316" s="56">
        <v>3370910</v>
      </c>
      <c r="G316" s="2">
        <f t="shared" si="8"/>
        <v>-40000</v>
      </c>
      <c r="H316" s="52">
        <f t="shared" si="9"/>
        <v>-1.17E-2</v>
      </c>
      <c r="I316" s="14" t="s">
        <v>871</v>
      </c>
      <c r="J316" s="17" t="s">
        <v>871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</row>
    <row r="317" spans="1:70" s="41" customFormat="1" x14ac:dyDescent="0.2">
      <c r="A317" s="54" t="s">
        <v>536</v>
      </c>
      <c r="B317" s="55" t="s">
        <v>537</v>
      </c>
      <c r="C317" s="55" t="s">
        <v>59</v>
      </c>
      <c r="D317" s="55" t="s">
        <v>541</v>
      </c>
      <c r="E317" s="44">
        <v>1013381</v>
      </c>
      <c r="F317" s="56">
        <v>1006408</v>
      </c>
      <c r="G317" s="2">
        <f t="shared" si="8"/>
        <v>-6973</v>
      </c>
      <c r="H317" s="52">
        <f t="shared" si="9"/>
        <v>-6.8999999999999999E-3</v>
      </c>
      <c r="I317" s="14" t="s">
        <v>871</v>
      </c>
      <c r="J317" s="17" t="s">
        <v>871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</row>
    <row r="318" spans="1:70" s="41" customFormat="1" x14ac:dyDescent="0.2">
      <c r="A318" s="54" t="s">
        <v>536</v>
      </c>
      <c r="B318" s="55" t="s">
        <v>537</v>
      </c>
      <c r="C318" s="55" t="s">
        <v>215</v>
      </c>
      <c r="D318" s="55" t="s">
        <v>542</v>
      </c>
      <c r="E318" s="44">
        <v>3073699</v>
      </c>
      <c r="F318" s="56">
        <v>3056068</v>
      </c>
      <c r="G318" s="2">
        <f t="shared" si="8"/>
        <v>-17631</v>
      </c>
      <c r="H318" s="52">
        <f t="shared" si="9"/>
        <v>-5.7000000000000002E-3</v>
      </c>
      <c r="I318" s="14" t="s">
        <v>871</v>
      </c>
      <c r="J318" s="17" t="s">
        <v>871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</row>
    <row r="319" spans="1:70" s="41" customFormat="1" x14ac:dyDescent="0.2">
      <c r="A319" s="54" t="s">
        <v>536</v>
      </c>
      <c r="B319" s="55" t="s">
        <v>537</v>
      </c>
      <c r="C319" s="55" t="s">
        <v>95</v>
      </c>
      <c r="D319" s="55" t="s">
        <v>543</v>
      </c>
      <c r="E319" s="44">
        <v>16329425</v>
      </c>
      <c r="F319" s="56">
        <v>16195887</v>
      </c>
      <c r="G319" s="2">
        <f t="shared" si="8"/>
        <v>-133538</v>
      </c>
      <c r="H319" s="52">
        <f t="shared" si="9"/>
        <v>-8.2000000000000007E-3</v>
      </c>
      <c r="I319" s="14" t="s">
        <v>871</v>
      </c>
      <c r="J319" s="17" t="s">
        <v>871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</row>
    <row r="320" spans="1:70" s="41" customFormat="1" x14ac:dyDescent="0.2">
      <c r="A320" s="54" t="s">
        <v>536</v>
      </c>
      <c r="B320" s="55" t="s">
        <v>537</v>
      </c>
      <c r="C320" s="55" t="s">
        <v>193</v>
      </c>
      <c r="D320" s="55" t="s">
        <v>544</v>
      </c>
      <c r="E320" s="44">
        <v>5952106</v>
      </c>
      <c r="F320" s="56">
        <v>5912390</v>
      </c>
      <c r="G320" s="2">
        <f t="shared" si="8"/>
        <v>-39716</v>
      </c>
      <c r="H320" s="52">
        <f t="shared" si="9"/>
        <v>-6.7000000000000002E-3</v>
      </c>
      <c r="I320" s="14" t="s">
        <v>871</v>
      </c>
      <c r="J320" s="17" t="s">
        <v>871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</row>
    <row r="321" spans="1:70" s="41" customFormat="1" x14ac:dyDescent="0.2">
      <c r="A321" s="54" t="s">
        <v>536</v>
      </c>
      <c r="B321" s="55" t="s">
        <v>537</v>
      </c>
      <c r="C321" s="55" t="s">
        <v>28</v>
      </c>
      <c r="D321" s="55" t="s">
        <v>545</v>
      </c>
      <c r="E321" s="44">
        <v>724094</v>
      </c>
      <c r="F321" s="56">
        <v>719287</v>
      </c>
      <c r="G321" s="2">
        <f t="shared" si="8"/>
        <v>-4807</v>
      </c>
      <c r="H321" s="52">
        <f t="shared" si="9"/>
        <v>-6.6E-3</v>
      </c>
      <c r="I321" s="14" t="s">
        <v>871</v>
      </c>
      <c r="J321" s="17" t="s">
        <v>871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</row>
    <row r="322" spans="1:70" s="41" customFormat="1" x14ac:dyDescent="0.2">
      <c r="A322" s="54" t="s">
        <v>536</v>
      </c>
      <c r="B322" s="55" t="s">
        <v>537</v>
      </c>
      <c r="C322" s="55" t="s">
        <v>147</v>
      </c>
      <c r="D322" s="55" t="s">
        <v>546</v>
      </c>
      <c r="E322" s="44">
        <v>3010523</v>
      </c>
      <c r="F322" s="56">
        <v>2992421</v>
      </c>
      <c r="G322" s="2">
        <f t="shared" si="8"/>
        <v>-18102</v>
      </c>
      <c r="H322" s="52">
        <f t="shared" si="9"/>
        <v>-6.0000000000000001E-3</v>
      </c>
      <c r="I322" s="14" t="s">
        <v>871</v>
      </c>
      <c r="J322" s="17" t="s">
        <v>871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</row>
    <row r="323" spans="1:70" s="41" customFormat="1" x14ac:dyDescent="0.2">
      <c r="A323" s="54" t="s">
        <v>536</v>
      </c>
      <c r="B323" s="55" t="s">
        <v>537</v>
      </c>
      <c r="C323" s="55" t="s">
        <v>547</v>
      </c>
      <c r="D323" s="55" t="s">
        <v>548</v>
      </c>
      <c r="E323" s="44">
        <v>1879366</v>
      </c>
      <c r="F323" s="56">
        <v>1868246</v>
      </c>
      <c r="G323" s="2">
        <f t="shared" si="8"/>
        <v>-11120</v>
      </c>
      <c r="H323" s="52">
        <f t="shared" si="9"/>
        <v>-5.8999999999999999E-3</v>
      </c>
      <c r="I323" s="14" t="s">
        <v>871</v>
      </c>
      <c r="J323" s="17" t="s">
        <v>871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</row>
    <row r="324" spans="1:70" s="41" customFormat="1" x14ac:dyDescent="0.2">
      <c r="A324" s="54" t="s">
        <v>549</v>
      </c>
      <c r="B324" s="55" t="s">
        <v>550</v>
      </c>
      <c r="C324" s="55" t="s">
        <v>26</v>
      </c>
      <c r="D324" s="55" t="s">
        <v>551</v>
      </c>
      <c r="E324" s="44">
        <v>2018687</v>
      </c>
      <c r="F324" s="56">
        <v>1994545</v>
      </c>
      <c r="G324" s="2">
        <f t="shared" si="8"/>
        <v>-24142</v>
      </c>
      <c r="H324" s="52">
        <f t="shared" si="9"/>
        <v>-1.2E-2</v>
      </c>
      <c r="I324" s="14" t="s">
        <v>871</v>
      </c>
      <c r="J324" s="17" t="s">
        <v>871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</row>
    <row r="325" spans="1:70" s="41" customFormat="1" x14ac:dyDescent="0.2">
      <c r="A325" s="54" t="s">
        <v>549</v>
      </c>
      <c r="B325" s="55" t="s">
        <v>550</v>
      </c>
      <c r="C325" s="55" t="s">
        <v>57</v>
      </c>
      <c r="D325" s="55" t="s">
        <v>552</v>
      </c>
      <c r="E325" s="44">
        <v>11860</v>
      </c>
      <c r="F325" s="56">
        <v>10517</v>
      </c>
      <c r="G325" s="2">
        <f t="shared" si="8"/>
        <v>-1343</v>
      </c>
      <c r="H325" s="52">
        <f t="shared" si="9"/>
        <v>-0.1132</v>
      </c>
      <c r="I325" s="14">
        <v>1</v>
      </c>
      <c r="J325" s="17" t="s">
        <v>871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</row>
    <row r="326" spans="1:70" s="41" customFormat="1" x14ac:dyDescent="0.2">
      <c r="A326" s="54" t="s">
        <v>549</v>
      </c>
      <c r="B326" s="55" t="s">
        <v>550</v>
      </c>
      <c r="C326" s="55" t="s">
        <v>16</v>
      </c>
      <c r="D326" s="55" t="s">
        <v>553</v>
      </c>
      <c r="E326" s="44">
        <v>39643</v>
      </c>
      <c r="F326" s="56">
        <v>39643</v>
      </c>
      <c r="G326" s="2">
        <f t="shared" si="8"/>
        <v>0</v>
      </c>
      <c r="H326" s="52">
        <f t="shared" si="9"/>
        <v>0</v>
      </c>
      <c r="I326" s="14">
        <v>1</v>
      </c>
      <c r="J326" s="17">
        <v>1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</row>
    <row r="327" spans="1:70" s="41" customFormat="1" x14ac:dyDescent="0.2">
      <c r="A327" s="54" t="s">
        <v>549</v>
      </c>
      <c r="B327" s="55" t="s">
        <v>550</v>
      </c>
      <c r="C327" s="55" t="s">
        <v>59</v>
      </c>
      <c r="D327" s="55" t="s">
        <v>554</v>
      </c>
      <c r="E327" s="44">
        <v>1086615</v>
      </c>
      <c r="F327" s="56">
        <v>1073184</v>
      </c>
      <c r="G327" s="2">
        <f t="shared" si="8"/>
        <v>-13431</v>
      </c>
      <c r="H327" s="52">
        <f t="shared" si="9"/>
        <v>-1.24E-2</v>
      </c>
      <c r="I327" s="14" t="s">
        <v>871</v>
      </c>
      <c r="J327" s="17" t="s">
        <v>871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</row>
    <row r="328" spans="1:70" s="41" customFormat="1" x14ac:dyDescent="0.2">
      <c r="A328" s="54" t="s">
        <v>555</v>
      </c>
      <c r="B328" s="55" t="s">
        <v>556</v>
      </c>
      <c r="C328" s="55" t="s">
        <v>79</v>
      </c>
      <c r="D328" s="55" t="s">
        <v>557</v>
      </c>
      <c r="E328" s="44">
        <v>2377892</v>
      </c>
      <c r="F328" s="56">
        <v>2361409</v>
      </c>
      <c r="G328" s="2">
        <f t="shared" si="8"/>
        <v>-16483</v>
      </c>
      <c r="H328" s="52">
        <f t="shared" si="9"/>
        <v>-6.8999999999999999E-3</v>
      </c>
      <c r="I328" s="14" t="s">
        <v>871</v>
      </c>
      <c r="J328" s="17" t="s">
        <v>871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</row>
    <row r="329" spans="1:70" s="41" customFormat="1" x14ac:dyDescent="0.2">
      <c r="A329" s="54" t="s">
        <v>555</v>
      </c>
      <c r="B329" s="55" t="s">
        <v>556</v>
      </c>
      <c r="C329" s="55" t="s">
        <v>84</v>
      </c>
      <c r="D329" s="55" t="s">
        <v>558</v>
      </c>
      <c r="E329" s="44">
        <v>2953835</v>
      </c>
      <c r="F329" s="56">
        <v>2932976</v>
      </c>
      <c r="G329" s="2">
        <f t="shared" ref="G329:G392" si="10">SUM(F329-E329)</f>
        <v>-20859</v>
      </c>
      <c r="H329" s="52">
        <f t="shared" ref="H329:H392" si="11">ROUND(G329/E329,4)</f>
        <v>-7.1000000000000004E-3</v>
      </c>
      <c r="I329" s="14" t="s">
        <v>871</v>
      </c>
      <c r="J329" s="17" t="s">
        <v>871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</row>
    <row r="330" spans="1:70" s="41" customFormat="1" x14ac:dyDescent="0.2">
      <c r="A330" s="54" t="s">
        <v>555</v>
      </c>
      <c r="B330" s="55" t="s">
        <v>556</v>
      </c>
      <c r="C330" s="55" t="s">
        <v>63</v>
      </c>
      <c r="D330" s="55" t="s">
        <v>559</v>
      </c>
      <c r="E330" s="44">
        <v>869476</v>
      </c>
      <c r="F330" s="56">
        <v>863429</v>
      </c>
      <c r="G330" s="2">
        <f t="shared" si="10"/>
        <v>-6047</v>
      </c>
      <c r="H330" s="52">
        <f t="shared" si="11"/>
        <v>-7.0000000000000001E-3</v>
      </c>
      <c r="I330" s="14" t="s">
        <v>871</v>
      </c>
      <c r="J330" s="17" t="s">
        <v>871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</row>
    <row r="331" spans="1:70" s="41" customFormat="1" x14ac:dyDescent="0.2">
      <c r="A331" s="54" t="s">
        <v>560</v>
      </c>
      <c r="B331" s="55" t="s">
        <v>561</v>
      </c>
      <c r="C331" s="55" t="s">
        <v>12</v>
      </c>
      <c r="D331" s="55" t="s">
        <v>562</v>
      </c>
      <c r="E331" s="44">
        <v>552255</v>
      </c>
      <c r="F331" s="56">
        <v>548715</v>
      </c>
      <c r="G331" s="2">
        <f t="shared" si="10"/>
        <v>-3540</v>
      </c>
      <c r="H331" s="52">
        <f t="shared" si="11"/>
        <v>-6.4000000000000003E-3</v>
      </c>
      <c r="I331" s="14" t="s">
        <v>871</v>
      </c>
      <c r="J331" s="17" t="s">
        <v>871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</row>
    <row r="332" spans="1:70" s="41" customFormat="1" x14ac:dyDescent="0.2">
      <c r="A332" s="54" t="s">
        <v>560</v>
      </c>
      <c r="B332" s="55" t="s">
        <v>561</v>
      </c>
      <c r="C332" s="55" t="s">
        <v>57</v>
      </c>
      <c r="D332" s="55" t="s">
        <v>563</v>
      </c>
      <c r="E332" s="44">
        <v>977459</v>
      </c>
      <c r="F332" s="56">
        <v>970950</v>
      </c>
      <c r="G332" s="2">
        <f t="shared" si="10"/>
        <v>-6509</v>
      </c>
      <c r="H332" s="52">
        <f t="shared" si="11"/>
        <v>-6.7000000000000002E-3</v>
      </c>
      <c r="I332" s="14" t="s">
        <v>871</v>
      </c>
      <c r="J332" s="17" t="s">
        <v>871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</row>
    <row r="333" spans="1:70" s="41" customFormat="1" x14ac:dyDescent="0.2">
      <c r="A333" s="54" t="s">
        <v>560</v>
      </c>
      <c r="B333" s="55" t="s">
        <v>561</v>
      </c>
      <c r="C333" s="55" t="s">
        <v>369</v>
      </c>
      <c r="D333" s="55" t="s">
        <v>564</v>
      </c>
      <c r="E333" s="44">
        <v>500039</v>
      </c>
      <c r="F333" s="56">
        <v>493615</v>
      </c>
      <c r="G333" s="2">
        <f t="shared" si="10"/>
        <v>-6424</v>
      </c>
      <c r="H333" s="52">
        <f t="shared" si="11"/>
        <v>-1.2800000000000001E-2</v>
      </c>
      <c r="I333" s="14" t="s">
        <v>871</v>
      </c>
      <c r="J333" s="17" t="s">
        <v>871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</row>
    <row r="334" spans="1:70" s="41" customFormat="1" x14ac:dyDescent="0.2">
      <c r="A334" s="54" t="s">
        <v>560</v>
      </c>
      <c r="B334" s="55" t="s">
        <v>561</v>
      </c>
      <c r="C334" s="55" t="s">
        <v>43</v>
      </c>
      <c r="D334" s="55" t="s">
        <v>565</v>
      </c>
      <c r="E334" s="44">
        <v>2992874</v>
      </c>
      <c r="F334" s="56">
        <v>2972521</v>
      </c>
      <c r="G334" s="2">
        <f t="shared" si="10"/>
        <v>-20353</v>
      </c>
      <c r="H334" s="52">
        <f t="shared" si="11"/>
        <v>-6.7999999999999996E-3</v>
      </c>
      <c r="I334" s="14" t="s">
        <v>871</v>
      </c>
      <c r="J334" s="17" t="s">
        <v>871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</row>
    <row r="335" spans="1:70" s="41" customFormat="1" x14ac:dyDescent="0.2">
      <c r="A335" s="54" t="s">
        <v>560</v>
      </c>
      <c r="B335" s="55" t="s">
        <v>561</v>
      </c>
      <c r="C335" s="55" t="s">
        <v>61</v>
      </c>
      <c r="D335" s="55" t="s">
        <v>566</v>
      </c>
      <c r="E335" s="44">
        <v>1488790</v>
      </c>
      <c r="F335" s="56">
        <v>1477743</v>
      </c>
      <c r="G335" s="2">
        <f t="shared" si="10"/>
        <v>-11047</v>
      </c>
      <c r="H335" s="52">
        <f t="shared" si="11"/>
        <v>-7.4000000000000003E-3</v>
      </c>
      <c r="I335" s="14" t="s">
        <v>871</v>
      </c>
      <c r="J335" s="17" t="s">
        <v>871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</row>
    <row r="336" spans="1:70" s="41" customFormat="1" x14ac:dyDescent="0.2">
      <c r="A336" s="54" t="s">
        <v>560</v>
      </c>
      <c r="B336" s="55" t="s">
        <v>561</v>
      </c>
      <c r="C336" s="55" t="s">
        <v>333</v>
      </c>
      <c r="D336" s="55" t="s">
        <v>567</v>
      </c>
      <c r="E336" s="44">
        <v>650176</v>
      </c>
      <c r="F336" s="56">
        <v>645256</v>
      </c>
      <c r="G336" s="2">
        <f t="shared" si="10"/>
        <v>-4920</v>
      </c>
      <c r="H336" s="52">
        <f t="shared" si="11"/>
        <v>-7.6E-3</v>
      </c>
      <c r="I336" s="14" t="s">
        <v>871</v>
      </c>
      <c r="J336" s="17" t="s">
        <v>871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</row>
    <row r="337" spans="1:70" s="41" customFormat="1" x14ac:dyDescent="0.2">
      <c r="A337" s="54" t="s">
        <v>568</v>
      </c>
      <c r="B337" s="55" t="s">
        <v>569</v>
      </c>
      <c r="C337" s="55" t="s">
        <v>12</v>
      </c>
      <c r="D337" s="55" t="s">
        <v>570</v>
      </c>
      <c r="E337" s="44">
        <v>20550</v>
      </c>
      <c r="F337" s="56">
        <v>20550</v>
      </c>
      <c r="G337" s="2">
        <f t="shared" si="10"/>
        <v>0</v>
      </c>
      <c r="H337" s="52">
        <f t="shared" si="11"/>
        <v>0</v>
      </c>
      <c r="I337" s="14">
        <v>1</v>
      </c>
      <c r="J337" s="17">
        <v>1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</row>
    <row r="338" spans="1:70" s="41" customFormat="1" x14ac:dyDescent="0.2">
      <c r="A338" s="54" t="s">
        <v>568</v>
      </c>
      <c r="B338" s="55" t="s">
        <v>569</v>
      </c>
      <c r="C338" s="55" t="s">
        <v>571</v>
      </c>
      <c r="D338" s="55" t="s">
        <v>572</v>
      </c>
      <c r="E338" s="44">
        <v>1371086</v>
      </c>
      <c r="F338" s="56">
        <v>1362078</v>
      </c>
      <c r="G338" s="2">
        <f t="shared" si="10"/>
        <v>-9008</v>
      </c>
      <c r="H338" s="52">
        <f t="shared" si="11"/>
        <v>-6.6E-3</v>
      </c>
      <c r="I338" s="14" t="s">
        <v>871</v>
      </c>
      <c r="J338" s="17" t="s">
        <v>871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</row>
    <row r="339" spans="1:70" s="41" customFormat="1" x14ac:dyDescent="0.2">
      <c r="A339" s="57" t="s">
        <v>568</v>
      </c>
      <c r="B339" s="58" t="s">
        <v>569</v>
      </c>
      <c r="C339" s="58" t="s">
        <v>573</v>
      </c>
      <c r="D339" s="58" t="s">
        <v>574</v>
      </c>
      <c r="E339" s="44">
        <v>1509796</v>
      </c>
      <c r="F339" s="56">
        <v>1502954</v>
      </c>
      <c r="G339" s="2">
        <f t="shared" si="10"/>
        <v>-6842</v>
      </c>
      <c r="H339" s="52">
        <f t="shared" si="11"/>
        <v>-4.4999999999999997E-3</v>
      </c>
      <c r="I339" s="14" t="s">
        <v>871</v>
      </c>
      <c r="J339" s="17" t="s">
        <v>871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</row>
    <row r="340" spans="1:70" s="41" customFormat="1" x14ac:dyDescent="0.2">
      <c r="A340" s="57" t="s">
        <v>568</v>
      </c>
      <c r="B340" s="58" t="s">
        <v>569</v>
      </c>
      <c r="C340" s="58" t="s">
        <v>575</v>
      </c>
      <c r="D340" s="58" t="s">
        <v>576</v>
      </c>
      <c r="E340" s="44">
        <v>2467885</v>
      </c>
      <c r="F340" s="56">
        <v>2456760</v>
      </c>
      <c r="G340" s="2">
        <f t="shared" si="10"/>
        <v>-11125</v>
      </c>
      <c r="H340" s="52">
        <f t="shared" si="11"/>
        <v>-4.4999999999999997E-3</v>
      </c>
      <c r="I340" s="14" t="s">
        <v>871</v>
      </c>
      <c r="J340" s="17" t="s">
        <v>871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</row>
    <row r="341" spans="1:70" s="41" customFormat="1" x14ac:dyDescent="0.2">
      <c r="A341" s="57" t="s">
        <v>568</v>
      </c>
      <c r="B341" s="58" t="s">
        <v>569</v>
      </c>
      <c r="C341" s="58" t="s">
        <v>577</v>
      </c>
      <c r="D341" s="58" t="s">
        <v>578</v>
      </c>
      <c r="E341" s="44">
        <v>1633630</v>
      </c>
      <c r="F341" s="56">
        <v>1626227</v>
      </c>
      <c r="G341" s="2">
        <f t="shared" si="10"/>
        <v>-7403</v>
      </c>
      <c r="H341" s="52">
        <f t="shared" si="11"/>
        <v>-4.4999999999999997E-3</v>
      </c>
      <c r="I341" s="14" t="s">
        <v>871</v>
      </c>
      <c r="J341" s="17" t="s">
        <v>871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</row>
    <row r="342" spans="1:70" s="41" customFormat="1" x14ac:dyDescent="0.2">
      <c r="A342" s="57" t="s">
        <v>568</v>
      </c>
      <c r="B342" s="58" t="s">
        <v>569</v>
      </c>
      <c r="C342" s="58" t="s">
        <v>580</v>
      </c>
      <c r="D342" s="58" t="s">
        <v>581</v>
      </c>
      <c r="E342" s="44">
        <v>2225329</v>
      </c>
      <c r="F342" s="56">
        <v>2215245</v>
      </c>
      <c r="G342" s="2">
        <f t="shared" si="10"/>
        <v>-10084</v>
      </c>
      <c r="H342" s="52">
        <f t="shared" si="11"/>
        <v>-4.4999999999999997E-3</v>
      </c>
      <c r="I342" s="14" t="s">
        <v>871</v>
      </c>
      <c r="J342" s="17" t="s">
        <v>871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</row>
    <row r="343" spans="1:70" s="41" customFormat="1" x14ac:dyDescent="0.2">
      <c r="A343" s="57" t="s">
        <v>568</v>
      </c>
      <c r="B343" s="58" t="s">
        <v>569</v>
      </c>
      <c r="C343" s="58" t="s">
        <v>582</v>
      </c>
      <c r="D343" s="58" t="s">
        <v>583</v>
      </c>
      <c r="E343" s="44">
        <v>1786277</v>
      </c>
      <c r="F343" s="56">
        <v>1778253</v>
      </c>
      <c r="G343" s="2">
        <f t="shared" si="10"/>
        <v>-8024</v>
      </c>
      <c r="H343" s="52">
        <f t="shared" si="11"/>
        <v>-4.4999999999999997E-3</v>
      </c>
      <c r="I343" s="14" t="s">
        <v>871</v>
      </c>
      <c r="J343" s="17" t="s">
        <v>871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</row>
    <row r="344" spans="1:70" s="41" customFormat="1" x14ac:dyDescent="0.2">
      <c r="A344" s="57" t="s">
        <v>568</v>
      </c>
      <c r="B344" s="58" t="s">
        <v>569</v>
      </c>
      <c r="C344" s="58" t="s">
        <v>584</v>
      </c>
      <c r="D344" s="58" t="s">
        <v>585</v>
      </c>
      <c r="E344" s="44">
        <v>1690217</v>
      </c>
      <c r="F344" s="56">
        <v>1682558</v>
      </c>
      <c r="G344" s="2">
        <f t="shared" si="10"/>
        <v>-7659</v>
      </c>
      <c r="H344" s="52">
        <f t="shared" si="11"/>
        <v>-4.4999999999999997E-3</v>
      </c>
      <c r="I344" s="14" t="s">
        <v>871</v>
      </c>
      <c r="J344" s="17" t="s">
        <v>871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</row>
    <row r="345" spans="1:70" s="41" customFormat="1" x14ac:dyDescent="0.2">
      <c r="A345" s="57" t="s">
        <v>568</v>
      </c>
      <c r="B345" s="58" t="s">
        <v>569</v>
      </c>
      <c r="C345" s="58" t="s">
        <v>884</v>
      </c>
      <c r="D345" s="58" t="s">
        <v>886</v>
      </c>
      <c r="E345" s="44">
        <v>16971733</v>
      </c>
      <c r="F345" s="56">
        <v>16895416</v>
      </c>
      <c r="G345" s="2">
        <f t="shared" si="10"/>
        <v>-76317</v>
      </c>
      <c r="H345" s="52">
        <f t="shared" si="11"/>
        <v>-4.4999999999999997E-3</v>
      </c>
      <c r="I345" s="14" t="s">
        <v>871</v>
      </c>
      <c r="J345" s="17" t="s">
        <v>871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</row>
    <row r="346" spans="1:70" s="41" customFormat="1" x14ac:dyDescent="0.2">
      <c r="A346" s="57" t="s">
        <v>568</v>
      </c>
      <c r="B346" s="58" t="s">
        <v>569</v>
      </c>
      <c r="C346" s="58" t="s">
        <v>887</v>
      </c>
      <c r="D346" s="58" t="s">
        <v>888</v>
      </c>
      <c r="E346" s="44">
        <v>4008284</v>
      </c>
      <c r="F346" s="56">
        <v>3990122</v>
      </c>
      <c r="G346" s="2">
        <f t="shared" si="10"/>
        <v>-18162</v>
      </c>
      <c r="H346" s="52">
        <f t="shared" si="11"/>
        <v>-4.4999999999999997E-3</v>
      </c>
      <c r="I346" s="14" t="s">
        <v>871</v>
      </c>
      <c r="J346" s="17" t="s">
        <v>871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</row>
    <row r="347" spans="1:70" s="41" customFormat="1" x14ac:dyDescent="0.2">
      <c r="A347" s="57" t="s">
        <v>568</v>
      </c>
      <c r="B347" s="58" t="s">
        <v>569</v>
      </c>
      <c r="C347" s="58" t="s">
        <v>588</v>
      </c>
      <c r="D347" s="58" t="s">
        <v>589</v>
      </c>
      <c r="E347" s="44">
        <v>4886147</v>
      </c>
      <c r="F347" s="56">
        <v>4864008</v>
      </c>
      <c r="G347" s="2">
        <f t="shared" si="10"/>
        <v>-22139</v>
      </c>
      <c r="H347" s="52">
        <f t="shared" si="11"/>
        <v>-4.4999999999999997E-3</v>
      </c>
      <c r="I347" s="14" t="s">
        <v>871</v>
      </c>
      <c r="J347" s="17" t="s">
        <v>871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</row>
    <row r="348" spans="1:70" s="41" customFormat="1" x14ac:dyDescent="0.2">
      <c r="A348" s="57" t="s">
        <v>568</v>
      </c>
      <c r="B348" s="58" t="s">
        <v>569</v>
      </c>
      <c r="C348" s="58" t="s">
        <v>590</v>
      </c>
      <c r="D348" s="58" t="s">
        <v>591</v>
      </c>
      <c r="E348" s="44">
        <v>2346817</v>
      </c>
      <c r="F348" s="56">
        <v>2336184</v>
      </c>
      <c r="G348" s="2">
        <f t="shared" si="10"/>
        <v>-10633</v>
      </c>
      <c r="H348" s="52">
        <f t="shared" si="11"/>
        <v>-4.4999999999999997E-3</v>
      </c>
      <c r="I348" s="14" t="s">
        <v>871</v>
      </c>
      <c r="J348" s="17" t="s">
        <v>871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</row>
    <row r="349" spans="1:70" s="41" customFormat="1" x14ac:dyDescent="0.2">
      <c r="A349" s="57" t="s">
        <v>568</v>
      </c>
      <c r="B349" s="58" t="s">
        <v>569</v>
      </c>
      <c r="C349" s="58" t="s">
        <v>891</v>
      </c>
      <c r="D349" s="58" t="s">
        <v>890</v>
      </c>
      <c r="E349" s="44">
        <v>23113028</v>
      </c>
      <c r="F349" s="56">
        <v>23008300</v>
      </c>
      <c r="G349" s="2">
        <f t="shared" si="10"/>
        <v>-104728</v>
      </c>
      <c r="H349" s="52">
        <f t="shared" si="11"/>
        <v>-4.4999999999999997E-3</v>
      </c>
      <c r="I349" s="14" t="s">
        <v>871</v>
      </c>
      <c r="J349" s="17" t="s">
        <v>871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</row>
    <row r="350" spans="1:70" s="41" customFormat="1" x14ac:dyDescent="0.2">
      <c r="A350" s="54" t="s">
        <v>568</v>
      </c>
      <c r="B350" s="55" t="s">
        <v>569</v>
      </c>
      <c r="C350" s="55" t="s">
        <v>26</v>
      </c>
      <c r="D350" s="55" t="s">
        <v>592</v>
      </c>
      <c r="E350" s="44">
        <v>50995313</v>
      </c>
      <c r="F350" s="56">
        <v>50538937</v>
      </c>
      <c r="G350" s="2">
        <f t="shared" si="10"/>
        <v>-456376</v>
      </c>
      <c r="H350" s="52">
        <f t="shared" si="11"/>
        <v>-8.8999999999999999E-3</v>
      </c>
      <c r="I350" s="14" t="s">
        <v>871</v>
      </c>
      <c r="J350" s="17" t="s">
        <v>871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</row>
    <row r="351" spans="1:70" s="41" customFormat="1" x14ac:dyDescent="0.2">
      <c r="A351" s="54" t="s">
        <v>568</v>
      </c>
      <c r="B351" s="55" t="s">
        <v>569</v>
      </c>
      <c r="C351" s="55" t="s">
        <v>79</v>
      </c>
      <c r="D351" s="55" t="s">
        <v>593</v>
      </c>
      <c r="E351" s="44">
        <v>145991</v>
      </c>
      <c r="F351" s="56">
        <v>135426</v>
      </c>
      <c r="G351" s="2">
        <f t="shared" si="10"/>
        <v>-10565</v>
      </c>
      <c r="H351" s="52">
        <f t="shared" si="11"/>
        <v>-7.2400000000000006E-2</v>
      </c>
      <c r="I351" s="14">
        <v>1</v>
      </c>
      <c r="J351" s="17" t="s">
        <v>871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</row>
    <row r="352" spans="1:70" s="41" customFormat="1" x14ac:dyDescent="0.2">
      <c r="A352" s="54" t="s">
        <v>568</v>
      </c>
      <c r="B352" s="55" t="s">
        <v>569</v>
      </c>
      <c r="C352" s="55" t="s">
        <v>16</v>
      </c>
      <c r="D352" s="55" t="s">
        <v>594</v>
      </c>
      <c r="E352" s="44">
        <v>14514090</v>
      </c>
      <c r="F352" s="56">
        <v>14394076</v>
      </c>
      <c r="G352" s="2">
        <f t="shared" si="10"/>
        <v>-120014</v>
      </c>
      <c r="H352" s="52">
        <f t="shared" si="11"/>
        <v>-8.3000000000000001E-3</v>
      </c>
      <c r="I352" s="14" t="s">
        <v>871</v>
      </c>
      <c r="J352" s="17" t="s">
        <v>871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</row>
    <row r="353" spans="1:70" s="41" customFormat="1" x14ac:dyDescent="0.2">
      <c r="A353" s="54" t="s">
        <v>568</v>
      </c>
      <c r="B353" s="55" t="s">
        <v>569</v>
      </c>
      <c r="C353" s="55" t="s">
        <v>59</v>
      </c>
      <c r="D353" s="55" t="s">
        <v>595</v>
      </c>
      <c r="E353" s="44">
        <v>8502049</v>
      </c>
      <c r="F353" s="56">
        <v>8381278</v>
      </c>
      <c r="G353" s="2">
        <f t="shared" si="10"/>
        <v>-120771</v>
      </c>
      <c r="H353" s="52">
        <f t="shared" si="11"/>
        <v>-1.4200000000000001E-2</v>
      </c>
      <c r="I353" s="14" t="s">
        <v>871</v>
      </c>
      <c r="J353" s="17" t="s">
        <v>871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</row>
    <row r="354" spans="1:70" s="41" customFormat="1" x14ac:dyDescent="0.2">
      <c r="A354" s="54" t="s">
        <v>568</v>
      </c>
      <c r="B354" s="55" t="s">
        <v>569</v>
      </c>
      <c r="C354" s="55" t="s">
        <v>37</v>
      </c>
      <c r="D354" s="55" t="s">
        <v>596</v>
      </c>
      <c r="E354" s="44">
        <v>6534540</v>
      </c>
      <c r="F354" s="56">
        <v>6485477</v>
      </c>
      <c r="G354" s="2">
        <f t="shared" si="10"/>
        <v>-49063</v>
      </c>
      <c r="H354" s="52">
        <f t="shared" si="11"/>
        <v>-7.4999999999999997E-3</v>
      </c>
      <c r="I354" s="14" t="s">
        <v>871</v>
      </c>
      <c r="J354" s="17" t="s">
        <v>871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</row>
    <row r="355" spans="1:70" s="41" customFormat="1" x14ac:dyDescent="0.2">
      <c r="A355" s="54" t="s">
        <v>568</v>
      </c>
      <c r="B355" s="55" t="s">
        <v>569</v>
      </c>
      <c r="C355" s="55" t="s">
        <v>67</v>
      </c>
      <c r="D355" s="55" t="s">
        <v>597</v>
      </c>
      <c r="E355" s="44">
        <v>2961701</v>
      </c>
      <c r="F355" s="56">
        <v>2938425</v>
      </c>
      <c r="G355" s="2">
        <f t="shared" si="10"/>
        <v>-23276</v>
      </c>
      <c r="H355" s="52">
        <f t="shared" si="11"/>
        <v>-7.9000000000000008E-3</v>
      </c>
      <c r="I355" s="14" t="s">
        <v>871</v>
      </c>
      <c r="J355" s="17" t="s">
        <v>871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</row>
    <row r="356" spans="1:70" s="41" customFormat="1" x14ac:dyDescent="0.2">
      <c r="A356" s="54" t="s">
        <v>568</v>
      </c>
      <c r="B356" s="55" t="s">
        <v>569</v>
      </c>
      <c r="C356" s="55" t="s">
        <v>93</v>
      </c>
      <c r="D356" s="55" t="s">
        <v>598</v>
      </c>
      <c r="E356" s="44">
        <v>25909921</v>
      </c>
      <c r="F356" s="56">
        <v>25402332</v>
      </c>
      <c r="G356" s="2">
        <f t="shared" si="10"/>
        <v>-507589</v>
      </c>
      <c r="H356" s="52">
        <f t="shared" si="11"/>
        <v>-1.9599999999999999E-2</v>
      </c>
      <c r="I356" s="14" t="s">
        <v>871</v>
      </c>
      <c r="J356" s="17" t="s">
        <v>871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</row>
    <row r="357" spans="1:70" s="41" customFormat="1" x14ac:dyDescent="0.2">
      <c r="A357" s="54" t="s">
        <v>568</v>
      </c>
      <c r="B357" s="55" t="s">
        <v>569</v>
      </c>
      <c r="C357" s="55" t="s">
        <v>356</v>
      </c>
      <c r="D357" s="55" t="s">
        <v>599</v>
      </c>
      <c r="E357" s="44">
        <v>2242924</v>
      </c>
      <c r="F357" s="56">
        <v>2223236</v>
      </c>
      <c r="G357" s="2">
        <f t="shared" si="10"/>
        <v>-19688</v>
      </c>
      <c r="H357" s="52">
        <f t="shared" si="11"/>
        <v>-8.8000000000000005E-3</v>
      </c>
      <c r="I357" s="14" t="s">
        <v>871</v>
      </c>
      <c r="J357" s="17" t="s">
        <v>871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</row>
    <row r="358" spans="1:70" s="41" customFormat="1" x14ac:dyDescent="0.2">
      <c r="A358" s="54" t="s">
        <v>568</v>
      </c>
      <c r="B358" s="55" t="s">
        <v>569</v>
      </c>
      <c r="C358" s="55" t="s">
        <v>600</v>
      </c>
      <c r="D358" s="55" t="s">
        <v>601</v>
      </c>
      <c r="E358" s="44">
        <v>4526863</v>
      </c>
      <c r="F358" s="56">
        <v>4440553</v>
      </c>
      <c r="G358" s="2">
        <f t="shared" si="10"/>
        <v>-86310</v>
      </c>
      <c r="H358" s="52">
        <f t="shared" si="11"/>
        <v>-1.9099999999999999E-2</v>
      </c>
      <c r="I358" s="14" t="s">
        <v>871</v>
      </c>
      <c r="J358" s="17" t="s">
        <v>871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</row>
    <row r="359" spans="1:70" s="41" customFormat="1" x14ac:dyDescent="0.2">
      <c r="A359" s="54" t="s">
        <v>568</v>
      </c>
      <c r="B359" s="55" t="s">
        <v>569</v>
      </c>
      <c r="C359" s="55" t="s">
        <v>443</v>
      </c>
      <c r="D359" s="55" t="s">
        <v>602</v>
      </c>
      <c r="E359" s="44">
        <v>41376072</v>
      </c>
      <c r="F359" s="56">
        <v>41060739</v>
      </c>
      <c r="G359" s="2">
        <f t="shared" si="10"/>
        <v>-315333</v>
      </c>
      <c r="H359" s="52">
        <f t="shared" si="11"/>
        <v>-7.6E-3</v>
      </c>
      <c r="I359" s="14" t="s">
        <v>871</v>
      </c>
      <c r="J359" s="17" t="s">
        <v>871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</row>
    <row r="360" spans="1:70" s="41" customFormat="1" x14ac:dyDescent="0.2">
      <c r="A360" s="54" t="s">
        <v>568</v>
      </c>
      <c r="B360" s="55" t="s">
        <v>569</v>
      </c>
      <c r="C360" s="55" t="s">
        <v>603</v>
      </c>
      <c r="D360" s="55" t="s">
        <v>604</v>
      </c>
      <c r="E360" s="44">
        <v>3605518</v>
      </c>
      <c r="F360" s="56">
        <v>3575920</v>
      </c>
      <c r="G360" s="2">
        <f t="shared" si="10"/>
        <v>-29598</v>
      </c>
      <c r="H360" s="52">
        <f t="shared" si="11"/>
        <v>-8.2000000000000007E-3</v>
      </c>
      <c r="I360" s="14" t="s">
        <v>871</v>
      </c>
      <c r="J360" s="17" t="s">
        <v>871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</row>
    <row r="361" spans="1:70" s="41" customFormat="1" x14ac:dyDescent="0.2">
      <c r="A361" s="54" t="s">
        <v>568</v>
      </c>
      <c r="B361" s="55" t="s">
        <v>569</v>
      </c>
      <c r="C361" s="55" t="s">
        <v>547</v>
      </c>
      <c r="D361" s="55" t="s">
        <v>605</v>
      </c>
      <c r="E361" s="44">
        <v>7799831</v>
      </c>
      <c r="F361" s="56">
        <v>7756722</v>
      </c>
      <c r="G361" s="2">
        <f t="shared" si="10"/>
        <v>-43109</v>
      </c>
      <c r="H361" s="52">
        <f t="shared" si="11"/>
        <v>-5.4999999999999997E-3</v>
      </c>
      <c r="I361" s="14" t="s">
        <v>871</v>
      </c>
      <c r="J361" s="17" t="s">
        <v>871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</row>
    <row r="362" spans="1:70" s="41" customFormat="1" x14ac:dyDescent="0.2">
      <c r="A362" s="54" t="s">
        <v>568</v>
      </c>
      <c r="B362" s="55" t="s">
        <v>569</v>
      </c>
      <c r="C362" s="55" t="s">
        <v>410</v>
      </c>
      <c r="D362" s="55" t="s">
        <v>606</v>
      </c>
      <c r="E362" s="44">
        <v>103513235</v>
      </c>
      <c r="F362" s="56">
        <v>102569249</v>
      </c>
      <c r="G362" s="2">
        <f t="shared" si="10"/>
        <v>-943986</v>
      </c>
      <c r="H362" s="52">
        <f t="shared" si="11"/>
        <v>-9.1000000000000004E-3</v>
      </c>
      <c r="I362" s="14" t="s">
        <v>871</v>
      </c>
      <c r="J362" s="17" t="s">
        <v>871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</row>
    <row r="363" spans="1:70" s="41" customFormat="1" x14ac:dyDescent="0.2">
      <c r="A363" s="57" t="s">
        <v>568</v>
      </c>
      <c r="B363" s="58" t="s">
        <v>569</v>
      </c>
      <c r="C363" s="58" t="s">
        <v>859</v>
      </c>
      <c r="D363" s="58" t="s">
        <v>874</v>
      </c>
      <c r="E363" s="44">
        <v>813084</v>
      </c>
      <c r="F363" s="56">
        <v>809400</v>
      </c>
      <c r="G363" s="2">
        <f t="shared" si="10"/>
        <v>-3684</v>
      </c>
      <c r="H363" s="52">
        <f t="shared" si="11"/>
        <v>-4.4999999999999997E-3</v>
      </c>
      <c r="I363" s="14" t="s">
        <v>871</v>
      </c>
      <c r="J363" s="17" t="s">
        <v>871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</row>
    <row r="364" spans="1:70" s="41" customFormat="1" x14ac:dyDescent="0.2">
      <c r="A364" s="57" t="s">
        <v>568</v>
      </c>
      <c r="B364" s="58" t="s">
        <v>569</v>
      </c>
      <c r="C364" s="58" t="s">
        <v>850</v>
      </c>
      <c r="D364" s="58" t="s">
        <v>851</v>
      </c>
      <c r="E364" s="44">
        <v>37751857</v>
      </c>
      <c r="F364" s="56">
        <v>37580798</v>
      </c>
      <c r="G364" s="2">
        <f t="shared" si="10"/>
        <v>-171059</v>
      </c>
      <c r="H364" s="52">
        <f t="shared" si="11"/>
        <v>-4.4999999999999997E-3</v>
      </c>
      <c r="I364" s="14" t="s">
        <v>871</v>
      </c>
      <c r="J364" s="17" t="s">
        <v>871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</row>
    <row r="365" spans="1:70" s="41" customFormat="1" x14ac:dyDescent="0.2">
      <c r="A365" s="57" t="s">
        <v>568</v>
      </c>
      <c r="B365" s="58" t="s">
        <v>569</v>
      </c>
      <c r="C365" s="58" t="s">
        <v>852</v>
      </c>
      <c r="D365" s="58" t="s">
        <v>853</v>
      </c>
      <c r="E365" s="44">
        <v>10514630</v>
      </c>
      <c r="F365" s="56">
        <v>10466986</v>
      </c>
      <c r="G365" s="2">
        <f t="shared" si="10"/>
        <v>-47644</v>
      </c>
      <c r="H365" s="52">
        <f t="shared" si="11"/>
        <v>-4.4999999999999997E-3</v>
      </c>
      <c r="I365" s="14" t="s">
        <v>871</v>
      </c>
      <c r="J365" s="17" t="s">
        <v>871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</row>
    <row r="366" spans="1:70" s="41" customFormat="1" x14ac:dyDescent="0.2">
      <c r="A366" s="57" t="s">
        <v>568</v>
      </c>
      <c r="B366" s="58" t="s">
        <v>569</v>
      </c>
      <c r="C366" s="58" t="s">
        <v>854</v>
      </c>
      <c r="D366" s="58" t="s">
        <v>855</v>
      </c>
      <c r="E366" s="44">
        <v>6097656</v>
      </c>
      <c r="F366" s="56">
        <v>6070028</v>
      </c>
      <c r="G366" s="2">
        <f t="shared" si="10"/>
        <v>-27628</v>
      </c>
      <c r="H366" s="52">
        <f t="shared" si="11"/>
        <v>-4.4999999999999997E-3</v>
      </c>
      <c r="I366" s="14" t="s">
        <v>871</v>
      </c>
      <c r="J366" s="17" t="s">
        <v>871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</row>
    <row r="367" spans="1:70" s="41" customFormat="1" x14ac:dyDescent="0.2">
      <c r="A367" s="57" t="s">
        <v>568</v>
      </c>
      <c r="B367" s="58" t="s">
        <v>569</v>
      </c>
      <c r="C367" s="58" t="s">
        <v>856</v>
      </c>
      <c r="D367" s="58" t="s">
        <v>857</v>
      </c>
      <c r="E367" s="44">
        <v>1850689</v>
      </c>
      <c r="F367" s="56">
        <v>1842303</v>
      </c>
      <c r="G367" s="2">
        <f t="shared" si="10"/>
        <v>-8386</v>
      </c>
      <c r="H367" s="52">
        <f t="shared" si="11"/>
        <v>-4.4999999999999997E-3</v>
      </c>
      <c r="I367" s="14" t="s">
        <v>871</v>
      </c>
      <c r="J367" s="17" t="s">
        <v>871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</row>
    <row r="368" spans="1:70" s="41" customFormat="1" x14ac:dyDescent="0.2">
      <c r="A368" s="54" t="s">
        <v>607</v>
      </c>
      <c r="B368" s="55" t="s">
        <v>608</v>
      </c>
      <c r="C368" s="55" t="s">
        <v>428</v>
      </c>
      <c r="D368" s="55" t="s">
        <v>609</v>
      </c>
      <c r="E368" s="44">
        <v>1520028</v>
      </c>
      <c r="F368" s="56">
        <v>1511351</v>
      </c>
      <c r="G368" s="2">
        <f t="shared" si="10"/>
        <v>-8677</v>
      </c>
      <c r="H368" s="52">
        <f t="shared" si="11"/>
        <v>-5.7000000000000002E-3</v>
      </c>
      <c r="I368" s="14" t="s">
        <v>871</v>
      </c>
      <c r="J368" s="17" t="s">
        <v>871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</row>
    <row r="369" spans="1:70" s="41" customFormat="1" x14ac:dyDescent="0.2">
      <c r="A369" s="54" t="s">
        <v>607</v>
      </c>
      <c r="B369" s="55" t="s">
        <v>608</v>
      </c>
      <c r="C369" s="55" t="s">
        <v>26</v>
      </c>
      <c r="D369" s="55" t="s">
        <v>610</v>
      </c>
      <c r="E369" s="44">
        <v>5037808</v>
      </c>
      <c r="F369" s="56">
        <v>5002335</v>
      </c>
      <c r="G369" s="2">
        <f t="shared" si="10"/>
        <v>-35473</v>
      </c>
      <c r="H369" s="52">
        <f t="shared" si="11"/>
        <v>-7.0000000000000001E-3</v>
      </c>
      <c r="I369" s="14" t="s">
        <v>871</v>
      </c>
      <c r="J369" s="17" t="s">
        <v>871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</row>
    <row r="370" spans="1:70" s="41" customFormat="1" x14ac:dyDescent="0.2">
      <c r="A370" s="54" t="s">
        <v>607</v>
      </c>
      <c r="B370" s="55" t="s">
        <v>608</v>
      </c>
      <c r="C370" s="55" t="s">
        <v>57</v>
      </c>
      <c r="D370" s="55" t="s">
        <v>611</v>
      </c>
      <c r="E370" s="44">
        <v>4475908</v>
      </c>
      <c r="F370" s="56">
        <v>4447662</v>
      </c>
      <c r="G370" s="2">
        <f t="shared" si="10"/>
        <v>-28246</v>
      </c>
      <c r="H370" s="52">
        <f t="shared" si="11"/>
        <v>-6.3E-3</v>
      </c>
      <c r="I370" s="14" t="s">
        <v>871</v>
      </c>
      <c r="J370" s="17" t="s">
        <v>871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</row>
    <row r="371" spans="1:70" s="41" customFormat="1" x14ac:dyDescent="0.2">
      <c r="A371" s="54" t="s">
        <v>607</v>
      </c>
      <c r="B371" s="55" t="s">
        <v>608</v>
      </c>
      <c r="C371" s="55" t="s">
        <v>79</v>
      </c>
      <c r="D371" s="55" t="s">
        <v>612</v>
      </c>
      <c r="E371" s="44">
        <v>3728571</v>
      </c>
      <c r="F371" s="56">
        <v>3705386</v>
      </c>
      <c r="G371" s="2">
        <f t="shared" si="10"/>
        <v>-23185</v>
      </c>
      <c r="H371" s="52">
        <f t="shared" si="11"/>
        <v>-6.1999999999999998E-3</v>
      </c>
      <c r="I371" s="14" t="s">
        <v>871</v>
      </c>
      <c r="J371" s="17" t="s">
        <v>871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</row>
    <row r="372" spans="1:70" s="41" customFormat="1" x14ac:dyDescent="0.2">
      <c r="A372" s="54" t="s">
        <v>607</v>
      </c>
      <c r="B372" s="55" t="s">
        <v>608</v>
      </c>
      <c r="C372" s="55" t="s">
        <v>16</v>
      </c>
      <c r="D372" s="55" t="s">
        <v>613</v>
      </c>
      <c r="E372" s="44">
        <v>3302362</v>
      </c>
      <c r="F372" s="56">
        <v>3278301</v>
      </c>
      <c r="G372" s="2">
        <f t="shared" si="10"/>
        <v>-24061</v>
      </c>
      <c r="H372" s="52">
        <f t="shared" si="11"/>
        <v>-7.3000000000000001E-3</v>
      </c>
      <c r="I372" s="14" t="s">
        <v>871</v>
      </c>
      <c r="J372" s="17" t="s">
        <v>871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</row>
    <row r="373" spans="1:70" s="41" customFormat="1" x14ac:dyDescent="0.2">
      <c r="A373" s="54" t="s">
        <v>607</v>
      </c>
      <c r="B373" s="55" t="s">
        <v>608</v>
      </c>
      <c r="C373" s="55" t="s">
        <v>82</v>
      </c>
      <c r="D373" s="55" t="s">
        <v>614</v>
      </c>
      <c r="E373" s="44">
        <v>2107874</v>
      </c>
      <c r="F373" s="56">
        <v>2095916</v>
      </c>
      <c r="G373" s="2">
        <f t="shared" si="10"/>
        <v>-11958</v>
      </c>
      <c r="H373" s="52">
        <f t="shared" si="11"/>
        <v>-5.7000000000000002E-3</v>
      </c>
      <c r="I373" s="14" t="s">
        <v>871</v>
      </c>
      <c r="J373" s="17" t="s">
        <v>871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</row>
    <row r="374" spans="1:70" s="41" customFormat="1" x14ac:dyDescent="0.2">
      <c r="A374" s="54" t="s">
        <v>607</v>
      </c>
      <c r="B374" s="55" t="s">
        <v>608</v>
      </c>
      <c r="C374" s="55" t="s">
        <v>59</v>
      </c>
      <c r="D374" s="55" t="s">
        <v>615</v>
      </c>
      <c r="E374" s="44">
        <v>588624</v>
      </c>
      <c r="F374" s="56">
        <v>584915</v>
      </c>
      <c r="G374" s="2">
        <f t="shared" si="10"/>
        <v>-3709</v>
      </c>
      <c r="H374" s="52">
        <f t="shared" si="11"/>
        <v>-6.3E-3</v>
      </c>
      <c r="I374" s="14" t="s">
        <v>871</v>
      </c>
      <c r="J374" s="17" t="s">
        <v>871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</row>
    <row r="375" spans="1:70" s="41" customFormat="1" x14ac:dyDescent="0.2">
      <c r="A375" s="54" t="s">
        <v>607</v>
      </c>
      <c r="B375" s="55" t="s">
        <v>608</v>
      </c>
      <c r="C375" s="55" t="s">
        <v>37</v>
      </c>
      <c r="D375" s="55" t="s">
        <v>144</v>
      </c>
      <c r="E375" s="44">
        <v>990860</v>
      </c>
      <c r="F375" s="56">
        <v>984730</v>
      </c>
      <c r="G375" s="2">
        <f t="shared" si="10"/>
        <v>-6130</v>
      </c>
      <c r="H375" s="52">
        <f t="shared" si="11"/>
        <v>-6.1999999999999998E-3</v>
      </c>
      <c r="I375" s="14" t="s">
        <v>871</v>
      </c>
      <c r="J375" s="17" t="s">
        <v>871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</row>
    <row r="376" spans="1:70" s="41" customFormat="1" x14ac:dyDescent="0.2">
      <c r="A376" s="54" t="s">
        <v>607</v>
      </c>
      <c r="B376" s="55" t="s">
        <v>608</v>
      </c>
      <c r="C376" s="55" t="s">
        <v>215</v>
      </c>
      <c r="D376" s="55" t="s">
        <v>616</v>
      </c>
      <c r="E376" s="44">
        <v>1645171</v>
      </c>
      <c r="F376" s="56">
        <v>1635943</v>
      </c>
      <c r="G376" s="2">
        <f t="shared" si="10"/>
        <v>-9228</v>
      </c>
      <c r="H376" s="52">
        <f t="shared" si="11"/>
        <v>-5.5999999999999999E-3</v>
      </c>
      <c r="I376" s="14" t="s">
        <v>871</v>
      </c>
      <c r="J376" s="17" t="s">
        <v>871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</row>
    <row r="377" spans="1:70" s="41" customFormat="1" x14ac:dyDescent="0.2">
      <c r="A377" s="54" t="s">
        <v>617</v>
      </c>
      <c r="B377" s="55" t="s">
        <v>618</v>
      </c>
      <c r="C377" s="55" t="s">
        <v>176</v>
      </c>
      <c r="D377" s="55" t="s">
        <v>619</v>
      </c>
      <c r="E377" s="44">
        <v>261784</v>
      </c>
      <c r="F377" s="56">
        <v>257909</v>
      </c>
      <c r="G377" s="2">
        <f t="shared" si="10"/>
        <v>-3875</v>
      </c>
      <c r="H377" s="52">
        <f t="shared" si="11"/>
        <v>-1.4800000000000001E-2</v>
      </c>
      <c r="I377" s="14" t="s">
        <v>871</v>
      </c>
      <c r="J377" s="17" t="s">
        <v>871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</row>
    <row r="378" spans="1:70" s="41" customFormat="1" x14ac:dyDescent="0.2">
      <c r="A378" s="54" t="s">
        <v>617</v>
      </c>
      <c r="B378" s="55" t="s">
        <v>618</v>
      </c>
      <c r="C378" s="55" t="s">
        <v>382</v>
      </c>
      <c r="D378" s="55" t="s">
        <v>620</v>
      </c>
      <c r="E378" s="44">
        <v>192263</v>
      </c>
      <c r="F378" s="56">
        <v>189806</v>
      </c>
      <c r="G378" s="2">
        <f t="shared" si="10"/>
        <v>-2457</v>
      </c>
      <c r="H378" s="52">
        <f t="shared" si="11"/>
        <v>-1.2800000000000001E-2</v>
      </c>
      <c r="I378" s="14" t="s">
        <v>871</v>
      </c>
      <c r="J378" s="17" t="s">
        <v>871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</row>
    <row r="379" spans="1:70" s="41" customFormat="1" x14ac:dyDescent="0.2">
      <c r="A379" s="54" t="s">
        <v>617</v>
      </c>
      <c r="B379" s="55" t="s">
        <v>618</v>
      </c>
      <c r="C379" s="55" t="s">
        <v>245</v>
      </c>
      <c r="D379" s="55" t="s">
        <v>621</v>
      </c>
      <c r="E379" s="44">
        <v>100938</v>
      </c>
      <c r="F379" s="56">
        <v>98723</v>
      </c>
      <c r="G379" s="2">
        <f t="shared" si="10"/>
        <v>-2215</v>
      </c>
      <c r="H379" s="52">
        <f t="shared" si="11"/>
        <v>-2.1899999999999999E-2</v>
      </c>
      <c r="I379" s="14" t="s">
        <v>871</v>
      </c>
      <c r="J379" s="17" t="s">
        <v>871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</row>
    <row r="380" spans="1:70" s="41" customFormat="1" x14ac:dyDescent="0.2">
      <c r="A380" s="54" t="s">
        <v>617</v>
      </c>
      <c r="B380" s="55" t="s">
        <v>618</v>
      </c>
      <c r="C380" s="55" t="s">
        <v>622</v>
      </c>
      <c r="D380" s="55" t="s">
        <v>623</v>
      </c>
      <c r="E380" s="44">
        <v>579383</v>
      </c>
      <c r="F380" s="56">
        <v>573005</v>
      </c>
      <c r="G380" s="2">
        <f t="shared" si="10"/>
        <v>-6378</v>
      </c>
      <c r="H380" s="52">
        <f t="shared" si="11"/>
        <v>-1.0999999999999999E-2</v>
      </c>
      <c r="I380" s="14" t="s">
        <v>871</v>
      </c>
      <c r="J380" s="17" t="s">
        <v>871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</row>
    <row r="381" spans="1:70" s="41" customFormat="1" x14ac:dyDescent="0.2">
      <c r="A381" s="54" t="s">
        <v>617</v>
      </c>
      <c r="B381" s="55" t="s">
        <v>618</v>
      </c>
      <c r="C381" s="55" t="s">
        <v>624</v>
      </c>
      <c r="D381" s="55" t="s">
        <v>625</v>
      </c>
      <c r="E381" s="44">
        <v>1176334</v>
      </c>
      <c r="F381" s="56">
        <v>1168990</v>
      </c>
      <c r="G381" s="2">
        <f t="shared" si="10"/>
        <v>-7344</v>
      </c>
      <c r="H381" s="52">
        <f t="shared" si="11"/>
        <v>-6.1999999999999998E-3</v>
      </c>
      <c r="I381" s="14" t="s">
        <v>871</v>
      </c>
      <c r="J381" s="17" t="s">
        <v>871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</row>
    <row r="382" spans="1:70" s="41" customFormat="1" x14ac:dyDescent="0.2">
      <c r="A382" s="54" t="s">
        <v>617</v>
      </c>
      <c r="B382" s="55" t="s">
        <v>618</v>
      </c>
      <c r="C382" s="55" t="s">
        <v>57</v>
      </c>
      <c r="D382" s="55" t="s">
        <v>626</v>
      </c>
      <c r="E382" s="44">
        <v>2394160</v>
      </c>
      <c r="F382" s="56">
        <v>2374237</v>
      </c>
      <c r="G382" s="2">
        <f t="shared" si="10"/>
        <v>-19923</v>
      </c>
      <c r="H382" s="52">
        <f t="shared" si="11"/>
        <v>-8.3000000000000001E-3</v>
      </c>
      <c r="I382" s="14" t="s">
        <v>871</v>
      </c>
      <c r="J382" s="17" t="s">
        <v>871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</row>
    <row r="383" spans="1:70" s="41" customFormat="1" x14ac:dyDescent="0.2">
      <c r="A383" s="54" t="s">
        <v>617</v>
      </c>
      <c r="B383" s="55" t="s">
        <v>618</v>
      </c>
      <c r="C383" s="55" t="s">
        <v>18</v>
      </c>
      <c r="D383" s="55" t="s">
        <v>627</v>
      </c>
      <c r="E383" s="44">
        <v>121283</v>
      </c>
      <c r="F383" s="56">
        <v>117164</v>
      </c>
      <c r="G383" s="2">
        <f t="shared" si="10"/>
        <v>-4119</v>
      </c>
      <c r="H383" s="52">
        <f t="shared" si="11"/>
        <v>-3.4000000000000002E-2</v>
      </c>
      <c r="I383" s="14">
        <v>1</v>
      </c>
      <c r="J383" s="17" t="s">
        <v>871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</row>
    <row r="384" spans="1:70" s="41" customFormat="1" x14ac:dyDescent="0.2">
      <c r="A384" s="54" t="s">
        <v>617</v>
      </c>
      <c r="B384" s="55" t="s">
        <v>618</v>
      </c>
      <c r="C384" s="55" t="s">
        <v>193</v>
      </c>
      <c r="D384" s="55" t="s">
        <v>628</v>
      </c>
      <c r="E384" s="44">
        <v>833403</v>
      </c>
      <c r="F384" s="56">
        <v>823925</v>
      </c>
      <c r="G384" s="2">
        <f t="shared" si="10"/>
        <v>-9478</v>
      </c>
      <c r="H384" s="52">
        <f t="shared" si="11"/>
        <v>-1.14E-2</v>
      </c>
      <c r="I384" s="14" t="s">
        <v>871</v>
      </c>
      <c r="J384" s="17" t="s">
        <v>871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</row>
    <row r="385" spans="1:70" s="41" customFormat="1" x14ac:dyDescent="0.2">
      <c r="A385" s="54" t="s">
        <v>617</v>
      </c>
      <c r="B385" s="55" t="s">
        <v>618</v>
      </c>
      <c r="C385" s="55" t="s">
        <v>22</v>
      </c>
      <c r="D385" s="55" t="s">
        <v>629</v>
      </c>
      <c r="E385" s="44">
        <v>177981</v>
      </c>
      <c r="F385" s="56">
        <v>174963</v>
      </c>
      <c r="G385" s="2">
        <f t="shared" si="10"/>
        <v>-3018</v>
      </c>
      <c r="H385" s="52">
        <f t="shared" si="11"/>
        <v>-1.7000000000000001E-2</v>
      </c>
      <c r="I385" s="14" t="s">
        <v>871</v>
      </c>
      <c r="J385" s="17" t="s">
        <v>871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</row>
    <row r="386" spans="1:70" s="41" customFormat="1" x14ac:dyDescent="0.2">
      <c r="A386" s="54" t="s">
        <v>617</v>
      </c>
      <c r="B386" s="55" t="s">
        <v>618</v>
      </c>
      <c r="C386" s="55" t="s">
        <v>308</v>
      </c>
      <c r="D386" s="55" t="s">
        <v>630</v>
      </c>
      <c r="E386" s="44">
        <v>1506057</v>
      </c>
      <c r="F386" s="56">
        <v>1492595</v>
      </c>
      <c r="G386" s="2">
        <f t="shared" si="10"/>
        <v>-13462</v>
      </c>
      <c r="H386" s="52">
        <f t="shared" si="11"/>
        <v>-8.8999999999999999E-3</v>
      </c>
      <c r="I386" s="14" t="s">
        <v>871</v>
      </c>
      <c r="J386" s="17" t="s">
        <v>871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</row>
    <row r="387" spans="1:70" s="41" customFormat="1" x14ac:dyDescent="0.2">
      <c r="A387" s="54" t="s">
        <v>617</v>
      </c>
      <c r="B387" s="55" t="s">
        <v>618</v>
      </c>
      <c r="C387" s="55" t="s">
        <v>631</v>
      </c>
      <c r="D387" s="55" t="s">
        <v>632</v>
      </c>
      <c r="E387" s="44">
        <v>900767</v>
      </c>
      <c r="F387" s="56">
        <v>892637</v>
      </c>
      <c r="G387" s="2">
        <f t="shared" si="10"/>
        <v>-8130</v>
      </c>
      <c r="H387" s="52">
        <f t="shared" si="11"/>
        <v>-8.9999999999999993E-3</v>
      </c>
      <c r="I387" s="14" t="s">
        <v>871</v>
      </c>
      <c r="J387" s="17" t="s">
        <v>871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</row>
    <row r="388" spans="1:70" s="41" customFormat="1" x14ac:dyDescent="0.2">
      <c r="A388" s="54" t="s">
        <v>617</v>
      </c>
      <c r="B388" s="55" t="s">
        <v>618</v>
      </c>
      <c r="C388" s="55" t="s">
        <v>335</v>
      </c>
      <c r="D388" s="55" t="s">
        <v>633</v>
      </c>
      <c r="E388" s="44">
        <v>1285247</v>
      </c>
      <c r="F388" s="56">
        <v>1272685</v>
      </c>
      <c r="G388" s="2">
        <f t="shared" si="10"/>
        <v>-12562</v>
      </c>
      <c r="H388" s="52">
        <f t="shared" si="11"/>
        <v>-9.7999999999999997E-3</v>
      </c>
      <c r="I388" s="14" t="s">
        <v>871</v>
      </c>
      <c r="J388" s="17" t="s">
        <v>871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</row>
    <row r="389" spans="1:70" s="41" customFormat="1" x14ac:dyDescent="0.2">
      <c r="A389" s="54" t="s">
        <v>634</v>
      </c>
      <c r="B389" s="55" t="s">
        <v>635</v>
      </c>
      <c r="C389" s="55" t="s">
        <v>153</v>
      </c>
      <c r="D389" s="55" t="s">
        <v>636</v>
      </c>
      <c r="E389" s="44">
        <v>316874</v>
      </c>
      <c r="F389" s="56">
        <v>314266</v>
      </c>
      <c r="G389" s="2">
        <f t="shared" si="10"/>
        <v>-2608</v>
      </c>
      <c r="H389" s="52">
        <f t="shared" si="11"/>
        <v>-8.2000000000000007E-3</v>
      </c>
      <c r="I389" s="14" t="s">
        <v>871</v>
      </c>
      <c r="J389" s="17" t="s">
        <v>871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</row>
    <row r="390" spans="1:70" s="41" customFormat="1" x14ac:dyDescent="0.2">
      <c r="A390" s="54" t="s">
        <v>634</v>
      </c>
      <c r="B390" s="55" t="s">
        <v>635</v>
      </c>
      <c r="C390" s="55" t="s">
        <v>26</v>
      </c>
      <c r="D390" s="55" t="s">
        <v>637</v>
      </c>
      <c r="E390" s="44">
        <v>2560692</v>
      </c>
      <c r="F390" s="56">
        <v>2543461</v>
      </c>
      <c r="G390" s="2">
        <f t="shared" si="10"/>
        <v>-17231</v>
      </c>
      <c r="H390" s="52">
        <f t="shared" si="11"/>
        <v>-6.7000000000000002E-3</v>
      </c>
      <c r="I390" s="14" t="s">
        <v>871</v>
      </c>
      <c r="J390" s="17" t="s">
        <v>871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</row>
    <row r="391" spans="1:70" s="41" customFormat="1" x14ac:dyDescent="0.2">
      <c r="A391" s="54" t="s">
        <v>634</v>
      </c>
      <c r="B391" s="55" t="s">
        <v>635</v>
      </c>
      <c r="C391" s="55" t="s">
        <v>369</v>
      </c>
      <c r="D391" s="55" t="s">
        <v>638</v>
      </c>
      <c r="E391" s="44">
        <v>2080632</v>
      </c>
      <c r="F391" s="56">
        <v>2066632</v>
      </c>
      <c r="G391" s="2">
        <f t="shared" si="10"/>
        <v>-14000</v>
      </c>
      <c r="H391" s="52">
        <f t="shared" si="11"/>
        <v>-6.7000000000000002E-3</v>
      </c>
      <c r="I391" s="14" t="s">
        <v>871</v>
      </c>
      <c r="J391" s="17" t="s">
        <v>871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</row>
    <row r="392" spans="1:70" s="41" customFormat="1" x14ac:dyDescent="0.2">
      <c r="A392" s="54" t="s">
        <v>634</v>
      </c>
      <c r="B392" s="55" t="s">
        <v>635</v>
      </c>
      <c r="C392" s="55" t="s">
        <v>251</v>
      </c>
      <c r="D392" s="55" t="s">
        <v>639</v>
      </c>
      <c r="E392" s="44">
        <v>3303073</v>
      </c>
      <c r="F392" s="56">
        <v>3282147</v>
      </c>
      <c r="G392" s="2">
        <f t="shared" si="10"/>
        <v>-20926</v>
      </c>
      <c r="H392" s="52">
        <f t="shared" si="11"/>
        <v>-6.3E-3</v>
      </c>
      <c r="I392" s="14" t="s">
        <v>871</v>
      </c>
      <c r="J392" s="17" t="s">
        <v>871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</row>
    <row r="393" spans="1:70" s="41" customFormat="1" x14ac:dyDescent="0.2">
      <c r="A393" s="54" t="s">
        <v>634</v>
      </c>
      <c r="B393" s="55" t="s">
        <v>635</v>
      </c>
      <c r="C393" s="55" t="s">
        <v>378</v>
      </c>
      <c r="D393" s="55" t="s">
        <v>640</v>
      </c>
      <c r="E393" s="44">
        <v>7881988</v>
      </c>
      <c r="F393" s="56">
        <v>7829972</v>
      </c>
      <c r="G393" s="2">
        <f t="shared" ref="G393:G456" si="12">SUM(F393-E393)</f>
        <v>-52016</v>
      </c>
      <c r="H393" s="52">
        <f t="shared" ref="H393:H456" si="13">ROUND(G393/E393,4)</f>
        <v>-6.6E-3</v>
      </c>
      <c r="I393" s="14" t="s">
        <v>871</v>
      </c>
      <c r="J393" s="17" t="s">
        <v>871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</row>
    <row r="394" spans="1:70" s="41" customFormat="1" x14ac:dyDescent="0.2">
      <c r="A394" s="54" t="s">
        <v>634</v>
      </c>
      <c r="B394" s="55" t="s">
        <v>635</v>
      </c>
      <c r="C394" s="55" t="s">
        <v>43</v>
      </c>
      <c r="D394" s="55" t="s">
        <v>641</v>
      </c>
      <c r="E394" s="44">
        <v>1963393</v>
      </c>
      <c r="F394" s="56">
        <v>1949903</v>
      </c>
      <c r="G394" s="2">
        <f t="shared" si="12"/>
        <v>-13490</v>
      </c>
      <c r="H394" s="52">
        <f t="shared" si="13"/>
        <v>-6.8999999999999999E-3</v>
      </c>
      <c r="I394" s="14" t="s">
        <v>871</v>
      </c>
      <c r="J394" s="17" t="s">
        <v>871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</row>
    <row r="395" spans="1:70" s="41" customFormat="1" x14ac:dyDescent="0.2">
      <c r="A395" s="54" t="s">
        <v>634</v>
      </c>
      <c r="B395" s="55" t="s">
        <v>635</v>
      </c>
      <c r="C395" s="55" t="s">
        <v>61</v>
      </c>
      <c r="D395" s="55" t="s">
        <v>642</v>
      </c>
      <c r="E395" s="44">
        <v>2238537</v>
      </c>
      <c r="F395" s="56">
        <v>2223923</v>
      </c>
      <c r="G395" s="2">
        <f t="shared" si="12"/>
        <v>-14614</v>
      </c>
      <c r="H395" s="52">
        <f t="shared" si="13"/>
        <v>-6.4999999999999997E-3</v>
      </c>
      <c r="I395" s="14" t="s">
        <v>871</v>
      </c>
      <c r="J395" s="17" t="s">
        <v>871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</row>
    <row r="396" spans="1:70" s="41" customFormat="1" x14ac:dyDescent="0.2">
      <c r="A396" s="54" t="s">
        <v>643</v>
      </c>
      <c r="B396" s="55" t="s">
        <v>644</v>
      </c>
      <c r="C396" s="55" t="s">
        <v>645</v>
      </c>
      <c r="D396" s="55" t="s">
        <v>646</v>
      </c>
      <c r="E396" s="44">
        <v>855758</v>
      </c>
      <c r="F396" s="56">
        <v>850751</v>
      </c>
      <c r="G396" s="2">
        <f t="shared" si="12"/>
        <v>-5007</v>
      </c>
      <c r="H396" s="52">
        <f t="shared" si="13"/>
        <v>-5.8999999999999999E-3</v>
      </c>
      <c r="I396" s="14" t="s">
        <v>871</v>
      </c>
      <c r="J396" s="17" t="s">
        <v>871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</row>
    <row r="397" spans="1:70" s="41" customFormat="1" x14ac:dyDescent="0.2">
      <c r="A397" s="54" t="s">
        <v>643</v>
      </c>
      <c r="B397" s="55" t="s">
        <v>644</v>
      </c>
      <c r="C397" s="55" t="s">
        <v>26</v>
      </c>
      <c r="D397" s="55" t="s">
        <v>647</v>
      </c>
      <c r="E397" s="44">
        <v>2584528</v>
      </c>
      <c r="F397" s="56">
        <v>2566146</v>
      </c>
      <c r="G397" s="2">
        <f t="shared" si="12"/>
        <v>-18382</v>
      </c>
      <c r="H397" s="52">
        <f t="shared" si="13"/>
        <v>-7.1000000000000004E-3</v>
      </c>
      <c r="I397" s="14" t="s">
        <v>871</v>
      </c>
      <c r="J397" s="17" t="s">
        <v>871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</row>
    <row r="398" spans="1:70" s="41" customFormat="1" x14ac:dyDescent="0.2">
      <c r="A398" s="54" t="s">
        <v>643</v>
      </c>
      <c r="B398" s="55" t="s">
        <v>644</v>
      </c>
      <c r="C398" s="55" t="s">
        <v>59</v>
      </c>
      <c r="D398" s="55" t="s">
        <v>648</v>
      </c>
      <c r="E398" s="44">
        <v>5255793</v>
      </c>
      <c r="F398" s="56">
        <v>5217635</v>
      </c>
      <c r="G398" s="2">
        <f t="shared" si="12"/>
        <v>-38158</v>
      </c>
      <c r="H398" s="52">
        <f t="shared" si="13"/>
        <v>-7.3000000000000001E-3</v>
      </c>
      <c r="I398" s="14" t="s">
        <v>871</v>
      </c>
      <c r="J398" s="17" t="s">
        <v>871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</row>
    <row r="399" spans="1:70" s="41" customFormat="1" x14ac:dyDescent="0.2">
      <c r="A399" s="54" t="s">
        <v>649</v>
      </c>
      <c r="B399" s="55" t="s">
        <v>650</v>
      </c>
      <c r="C399" s="55" t="s">
        <v>651</v>
      </c>
      <c r="D399" s="55" t="s">
        <v>652</v>
      </c>
      <c r="E399" s="44">
        <v>607772</v>
      </c>
      <c r="F399" s="56">
        <v>603851</v>
      </c>
      <c r="G399" s="2">
        <f t="shared" si="12"/>
        <v>-3921</v>
      </c>
      <c r="H399" s="52">
        <f t="shared" si="13"/>
        <v>-6.4999999999999997E-3</v>
      </c>
      <c r="I399" s="14" t="s">
        <v>871</v>
      </c>
      <c r="J399" s="17" t="s">
        <v>871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</row>
    <row r="400" spans="1:70" s="41" customFormat="1" x14ac:dyDescent="0.2">
      <c r="A400" s="54" t="s">
        <v>649</v>
      </c>
      <c r="B400" s="55" t="s">
        <v>650</v>
      </c>
      <c r="C400" s="55" t="s">
        <v>79</v>
      </c>
      <c r="D400" s="55" t="s">
        <v>653</v>
      </c>
      <c r="E400" s="44">
        <v>1102837</v>
      </c>
      <c r="F400" s="56">
        <v>1092291</v>
      </c>
      <c r="G400" s="2">
        <f t="shared" si="12"/>
        <v>-10546</v>
      </c>
      <c r="H400" s="52">
        <f t="shared" si="13"/>
        <v>-9.5999999999999992E-3</v>
      </c>
      <c r="I400" s="14" t="s">
        <v>871</v>
      </c>
      <c r="J400" s="17" t="s">
        <v>871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</row>
    <row r="401" spans="1:70" s="41" customFormat="1" x14ac:dyDescent="0.2">
      <c r="A401" s="54" t="s">
        <v>649</v>
      </c>
      <c r="B401" s="55" t="s">
        <v>650</v>
      </c>
      <c r="C401" s="55" t="s">
        <v>168</v>
      </c>
      <c r="D401" s="55" t="s">
        <v>654</v>
      </c>
      <c r="E401" s="44">
        <v>11593208</v>
      </c>
      <c r="F401" s="56">
        <v>11453973</v>
      </c>
      <c r="G401" s="2">
        <f t="shared" si="12"/>
        <v>-139235</v>
      </c>
      <c r="H401" s="52">
        <f t="shared" si="13"/>
        <v>-1.2E-2</v>
      </c>
      <c r="I401" s="14" t="s">
        <v>871</v>
      </c>
      <c r="J401" s="17" t="s">
        <v>871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</row>
    <row r="402" spans="1:70" s="41" customFormat="1" x14ac:dyDescent="0.2">
      <c r="A402" s="54" t="s">
        <v>649</v>
      </c>
      <c r="B402" s="55" t="s">
        <v>650</v>
      </c>
      <c r="C402" s="55" t="s">
        <v>99</v>
      </c>
      <c r="D402" s="55" t="s">
        <v>655</v>
      </c>
      <c r="E402" s="44">
        <v>3526861</v>
      </c>
      <c r="F402" s="56">
        <v>3495288</v>
      </c>
      <c r="G402" s="2">
        <f t="shared" si="12"/>
        <v>-31573</v>
      </c>
      <c r="H402" s="52">
        <f t="shared" si="13"/>
        <v>-8.9999999999999993E-3</v>
      </c>
      <c r="I402" s="14" t="s">
        <v>871</v>
      </c>
      <c r="J402" s="17" t="s">
        <v>871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</row>
    <row r="403" spans="1:70" s="41" customFormat="1" x14ac:dyDescent="0.2">
      <c r="A403" s="54" t="s">
        <v>649</v>
      </c>
      <c r="B403" s="55" t="s">
        <v>650</v>
      </c>
      <c r="C403" s="55" t="s">
        <v>447</v>
      </c>
      <c r="D403" s="55" t="s">
        <v>656</v>
      </c>
      <c r="E403" s="44">
        <v>62475</v>
      </c>
      <c r="F403" s="56">
        <v>62475</v>
      </c>
      <c r="G403" s="2">
        <f t="shared" si="12"/>
        <v>0</v>
      </c>
      <c r="H403" s="52">
        <f t="shared" si="13"/>
        <v>0</v>
      </c>
      <c r="I403" s="14">
        <v>1</v>
      </c>
      <c r="J403" s="17">
        <v>1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</row>
    <row r="404" spans="1:70" s="41" customFormat="1" x14ac:dyDescent="0.2">
      <c r="A404" s="54" t="s">
        <v>649</v>
      </c>
      <c r="B404" s="55" t="s">
        <v>650</v>
      </c>
      <c r="C404" s="55" t="s">
        <v>224</v>
      </c>
      <c r="D404" s="55" t="s">
        <v>657</v>
      </c>
      <c r="E404" s="44">
        <v>625177</v>
      </c>
      <c r="F404" s="56">
        <v>617222</v>
      </c>
      <c r="G404" s="2">
        <f t="shared" si="12"/>
        <v>-7955</v>
      </c>
      <c r="H404" s="52">
        <f t="shared" si="13"/>
        <v>-1.2699999999999999E-2</v>
      </c>
      <c r="I404" s="14" t="s">
        <v>871</v>
      </c>
      <c r="J404" s="17" t="s">
        <v>871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</row>
    <row r="405" spans="1:70" s="41" customFormat="1" x14ac:dyDescent="0.2">
      <c r="A405" s="54" t="s">
        <v>649</v>
      </c>
      <c r="B405" s="55" t="s">
        <v>650</v>
      </c>
      <c r="C405" s="55" t="s">
        <v>460</v>
      </c>
      <c r="D405" s="55" t="s">
        <v>658</v>
      </c>
      <c r="E405" s="44">
        <v>858230</v>
      </c>
      <c r="F405" s="56">
        <v>848641</v>
      </c>
      <c r="G405" s="2">
        <f t="shared" si="12"/>
        <v>-9589</v>
      </c>
      <c r="H405" s="52">
        <f t="shared" si="13"/>
        <v>-1.12E-2</v>
      </c>
      <c r="I405" s="14" t="s">
        <v>871</v>
      </c>
      <c r="J405" s="17" t="s">
        <v>871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</row>
    <row r="406" spans="1:70" s="41" customFormat="1" x14ac:dyDescent="0.2">
      <c r="A406" s="54" t="s">
        <v>659</v>
      </c>
      <c r="B406" s="55" t="s">
        <v>660</v>
      </c>
      <c r="C406" s="55" t="s">
        <v>510</v>
      </c>
      <c r="D406" s="55" t="s">
        <v>661</v>
      </c>
      <c r="E406" s="44">
        <v>1118263</v>
      </c>
      <c r="F406" s="56">
        <v>1108299</v>
      </c>
      <c r="G406" s="2">
        <f t="shared" si="12"/>
        <v>-9964</v>
      </c>
      <c r="H406" s="52">
        <f t="shared" si="13"/>
        <v>-8.8999999999999999E-3</v>
      </c>
      <c r="I406" s="14" t="s">
        <v>871</v>
      </c>
      <c r="J406" s="17" t="s">
        <v>871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</row>
    <row r="407" spans="1:70" s="41" customFormat="1" x14ac:dyDescent="0.2">
      <c r="A407" s="54" t="s">
        <v>659</v>
      </c>
      <c r="B407" s="55" t="s">
        <v>660</v>
      </c>
      <c r="C407" s="55" t="s">
        <v>12</v>
      </c>
      <c r="D407" s="55" t="s">
        <v>662</v>
      </c>
      <c r="E407" s="44">
        <v>1241070</v>
      </c>
      <c r="F407" s="56">
        <v>1231346</v>
      </c>
      <c r="G407" s="2">
        <f t="shared" si="12"/>
        <v>-9724</v>
      </c>
      <c r="H407" s="52">
        <f t="shared" si="13"/>
        <v>-7.7999999999999996E-3</v>
      </c>
      <c r="I407" s="14" t="s">
        <v>871</v>
      </c>
      <c r="J407" s="17" t="s">
        <v>871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</row>
    <row r="408" spans="1:70" s="41" customFormat="1" x14ac:dyDescent="0.2">
      <c r="A408" s="54" t="s">
        <v>659</v>
      </c>
      <c r="B408" s="55" t="s">
        <v>660</v>
      </c>
      <c r="C408" s="55" t="s">
        <v>663</v>
      </c>
      <c r="D408" s="55" t="s">
        <v>664</v>
      </c>
      <c r="E408" s="44">
        <v>534165</v>
      </c>
      <c r="F408" s="56">
        <v>529746</v>
      </c>
      <c r="G408" s="2">
        <f t="shared" si="12"/>
        <v>-4419</v>
      </c>
      <c r="H408" s="52">
        <f t="shared" si="13"/>
        <v>-8.3000000000000001E-3</v>
      </c>
      <c r="I408" s="14" t="s">
        <v>871</v>
      </c>
      <c r="J408" s="17" t="s">
        <v>871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</row>
    <row r="409" spans="1:70" s="41" customFormat="1" x14ac:dyDescent="0.2">
      <c r="A409" s="54" t="s">
        <v>659</v>
      </c>
      <c r="B409" s="55" t="s">
        <v>660</v>
      </c>
      <c r="C409" s="55" t="s">
        <v>665</v>
      </c>
      <c r="D409" s="55" t="s">
        <v>666</v>
      </c>
      <c r="E409" s="44">
        <v>366852</v>
      </c>
      <c r="F409" s="56">
        <v>362906</v>
      </c>
      <c r="G409" s="2">
        <f t="shared" si="12"/>
        <v>-3946</v>
      </c>
      <c r="H409" s="52">
        <f t="shared" si="13"/>
        <v>-1.0800000000000001E-2</v>
      </c>
      <c r="I409" s="14" t="s">
        <v>871</v>
      </c>
      <c r="J409" s="17" t="s">
        <v>871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</row>
    <row r="410" spans="1:70" s="41" customFormat="1" x14ac:dyDescent="0.2">
      <c r="A410" s="57" t="s">
        <v>659</v>
      </c>
      <c r="B410" s="58" t="s">
        <v>660</v>
      </c>
      <c r="C410" s="58" t="s">
        <v>858</v>
      </c>
      <c r="D410" s="58" t="s">
        <v>889</v>
      </c>
      <c r="E410" s="44">
        <v>410882</v>
      </c>
      <c r="F410" s="56">
        <v>409020</v>
      </c>
      <c r="G410" s="2">
        <f t="shared" si="12"/>
        <v>-1862</v>
      </c>
      <c r="H410" s="52">
        <f t="shared" si="13"/>
        <v>-4.4999999999999997E-3</v>
      </c>
      <c r="I410" s="14" t="s">
        <v>871</v>
      </c>
      <c r="J410" s="17" t="s">
        <v>871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</row>
    <row r="411" spans="1:70" s="41" customFormat="1" x14ac:dyDescent="0.2">
      <c r="A411" s="54" t="s">
        <v>659</v>
      </c>
      <c r="B411" s="55" t="s">
        <v>660</v>
      </c>
      <c r="C411" s="55" t="s">
        <v>26</v>
      </c>
      <c r="D411" s="55" t="s">
        <v>667</v>
      </c>
      <c r="E411" s="44">
        <v>2809313</v>
      </c>
      <c r="F411" s="56">
        <v>2790607</v>
      </c>
      <c r="G411" s="2">
        <f t="shared" si="12"/>
        <v>-18706</v>
      </c>
      <c r="H411" s="52">
        <f t="shared" si="13"/>
        <v>-6.7000000000000002E-3</v>
      </c>
      <c r="I411" s="14" t="s">
        <v>871</v>
      </c>
      <c r="J411" s="17" t="s">
        <v>871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</row>
    <row r="412" spans="1:70" s="41" customFormat="1" x14ac:dyDescent="0.2">
      <c r="A412" s="54" t="s">
        <v>659</v>
      </c>
      <c r="B412" s="55" t="s">
        <v>660</v>
      </c>
      <c r="C412" s="55" t="s">
        <v>57</v>
      </c>
      <c r="D412" s="55" t="s">
        <v>668</v>
      </c>
      <c r="E412" s="44">
        <v>953648</v>
      </c>
      <c r="F412" s="56">
        <v>941766</v>
      </c>
      <c r="G412" s="2">
        <f t="shared" si="12"/>
        <v>-11882</v>
      </c>
      <c r="H412" s="52">
        <f t="shared" si="13"/>
        <v>-1.2500000000000001E-2</v>
      </c>
      <c r="I412" s="14" t="s">
        <v>871</v>
      </c>
      <c r="J412" s="17" t="s">
        <v>871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</row>
    <row r="413" spans="1:70" s="41" customFormat="1" x14ac:dyDescent="0.2">
      <c r="A413" s="54" t="s">
        <v>659</v>
      </c>
      <c r="B413" s="55" t="s">
        <v>660</v>
      </c>
      <c r="C413" s="55" t="s">
        <v>18</v>
      </c>
      <c r="D413" s="55" t="s">
        <v>669</v>
      </c>
      <c r="E413" s="44">
        <v>1196323</v>
      </c>
      <c r="F413" s="56">
        <v>1186984</v>
      </c>
      <c r="G413" s="2">
        <f t="shared" si="12"/>
        <v>-9339</v>
      </c>
      <c r="H413" s="52">
        <f t="shared" si="13"/>
        <v>-7.7999999999999996E-3</v>
      </c>
      <c r="I413" s="14" t="s">
        <v>871</v>
      </c>
      <c r="J413" s="17" t="s">
        <v>871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</row>
    <row r="414" spans="1:70" s="41" customFormat="1" x14ac:dyDescent="0.2">
      <c r="A414" s="54" t="s">
        <v>659</v>
      </c>
      <c r="B414" s="55" t="s">
        <v>660</v>
      </c>
      <c r="C414" s="55" t="s">
        <v>369</v>
      </c>
      <c r="D414" s="55" t="s">
        <v>670</v>
      </c>
      <c r="E414" s="44">
        <v>36446</v>
      </c>
      <c r="F414" s="56">
        <v>36446</v>
      </c>
      <c r="G414" s="2">
        <f t="shared" si="12"/>
        <v>0</v>
      </c>
      <c r="H414" s="52">
        <f t="shared" si="13"/>
        <v>0</v>
      </c>
      <c r="I414" s="14">
        <v>1</v>
      </c>
      <c r="J414" s="17">
        <v>1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</row>
    <row r="415" spans="1:70" s="41" customFormat="1" x14ac:dyDescent="0.2">
      <c r="A415" s="54" t="s">
        <v>659</v>
      </c>
      <c r="B415" s="55" t="s">
        <v>660</v>
      </c>
      <c r="C415" s="55" t="s">
        <v>233</v>
      </c>
      <c r="D415" s="55" t="s">
        <v>671</v>
      </c>
      <c r="E415" s="44">
        <v>1632532</v>
      </c>
      <c r="F415" s="56">
        <v>1620785</v>
      </c>
      <c r="G415" s="2">
        <f t="shared" si="12"/>
        <v>-11747</v>
      </c>
      <c r="H415" s="52">
        <f t="shared" si="13"/>
        <v>-7.1999999999999998E-3</v>
      </c>
      <c r="I415" s="14" t="s">
        <v>871</v>
      </c>
      <c r="J415" s="17" t="s">
        <v>871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</row>
    <row r="416" spans="1:70" s="41" customFormat="1" x14ac:dyDescent="0.2">
      <c r="A416" s="54" t="s">
        <v>659</v>
      </c>
      <c r="B416" s="55" t="s">
        <v>660</v>
      </c>
      <c r="C416" s="55" t="s">
        <v>20</v>
      </c>
      <c r="D416" s="55" t="s">
        <v>672</v>
      </c>
      <c r="E416" s="44">
        <v>488142</v>
      </c>
      <c r="F416" s="56">
        <v>481877</v>
      </c>
      <c r="G416" s="2">
        <f t="shared" si="12"/>
        <v>-6265</v>
      </c>
      <c r="H416" s="52">
        <f t="shared" si="13"/>
        <v>-1.2800000000000001E-2</v>
      </c>
      <c r="I416" s="14" t="s">
        <v>871</v>
      </c>
      <c r="J416" s="17" t="s">
        <v>871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</row>
    <row r="417" spans="1:70" s="41" customFormat="1" x14ac:dyDescent="0.2">
      <c r="A417" s="54" t="s">
        <v>659</v>
      </c>
      <c r="B417" s="55" t="s">
        <v>660</v>
      </c>
      <c r="C417" s="55" t="s">
        <v>673</v>
      </c>
      <c r="D417" s="55" t="s">
        <v>674</v>
      </c>
      <c r="E417" s="44">
        <v>1251927</v>
      </c>
      <c r="F417" s="56">
        <v>1240757</v>
      </c>
      <c r="G417" s="2">
        <f t="shared" si="12"/>
        <v>-11170</v>
      </c>
      <c r="H417" s="52">
        <f t="shared" si="13"/>
        <v>-8.8999999999999999E-3</v>
      </c>
      <c r="I417" s="14" t="s">
        <v>871</v>
      </c>
      <c r="J417" s="17" t="s">
        <v>871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</row>
    <row r="418" spans="1:70" s="41" customFormat="1" x14ac:dyDescent="0.2">
      <c r="A418" s="54" t="s">
        <v>659</v>
      </c>
      <c r="B418" s="55" t="s">
        <v>660</v>
      </c>
      <c r="C418" s="55" t="s">
        <v>22</v>
      </c>
      <c r="D418" s="55" t="s">
        <v>675</v>
      </c>
      <c r="E418" s="44">
        <v>1641243</v>
      </c>
      <c r="F418" s="56">
        <v>1630584</v>
      </c>
      <c r="G418" s="2">
        <f t="shared" si="12"/>
        <v>-10659</v>
      </c>
      <c r="H418" s="52">
        <f t="shared" si="13"/>
        <v>-6.4999999999999997E-3</v>
      </c>
      <c r="I418" s="14" t="s">
        <v>871</v>
      </c>
      <c r="J418" s="17" t="s">
        <v>871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</row>
    <row r="419" spans="1:70" s="41" customFormat="1" x14ac:dyDescent="0.2">
      <c r="A419" s="54" t="s">
        <v>659</v>
      </c>
      <c r="B419" s="55" t="s">
        <v>660</v>
      </c>
      <c r="C419" s="55" t="s">
        <v>676</v>
      </c>
      <c r="D419" s="55" t="s">
        <v>677</v>
      </c>
      <c r="E419" s="44">
        <v>535622</v>
      </c>
      <c r="F419" s="56">
        <v>531663</v>
      </c>
      <c r="G419" s="2">
        <f t="shared" si="12"/>
        <v>-3959</v>
      </c>
      <c r="H419" s="52">
        <f t="shared" si="13"/>
        <v>-7.4000000000000003E-3</v>
      </c>
      <c r="I419" s="14" t="s">
        <v>871</v>
      </c>
      <c r="J419" s="17" t="s">
        <v>871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</row>
    <row r="420" spans="1:70" s="41" customFormat="1" x14ac:dyDescent="0.2">
      <c r="A420" s="54" t="s">
        <v>659</v>
      </c>
      <c r="B420" s="55" t="s">
        <v>660</v>
      </c>
      <c r="C420" s="55" t="s">
        <v>71</v>
      </c>
      <c r="D420" s="55" t="s">
        <v>678</v>
      </c>
      <c r="E420" s="44">
        <v>9221580</v>
      </c>
      <c r="F420" s="56">
        <v>9152962</v>
      </c>
      <c r="G420" s="2">
        <f t="shared" si="12"/>
        <v>-68618</v>
      </c>
      <c r="H420" s="52">
        <f t="shared" si="13"/>
        <v>-7.4000000000000003E-3</v>
      </c>
      <c r="I420" s="14" t="s">
        <v>871</v>
      </c>
      <c r="J420" s="17" t="s">
        <v>871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</row>
    <row r="421" spans="1:70" s="41" customFormat="1" x14ac:dyDescent="0.2">
      <c r="A421" s="54" t="s">
        <v>679</v>
      </c>
      <c r="B421" s="55" t="s">
        <v>680</v>
      </c>
      <c r="C421" s="55" t="s">
        <v>26</v>
      </c>
      <c r="D421" s="55" t="s">
        <v>681</v>
      </c>
      <c r="E421" s="44">
        <v>1345749</v>
      </c>
      <c r="F421" s="56">
        <v>1334010</v>
      </c>
      <c r="G421" s="2">
        <f t="shared" si="12"/>
        <v>-11739</v>
      </c>
      <c r="H421" s="52">
        <f t="shared" si="13"/>
        <v>-8.6999999999999994E-3</v>
      </c>
      <c r="I421" s="14" t="s">
        <v>871</v>
      </c>
      <c r="J421" s="17" t="s">
        <v>871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</row>
    <row r="422" spans="1:70" s="41" customFormat="1" x14ac:dyDescent="0.2">
      <c r="A422" s="54" t="s">
        <v>679</v>
      </c>
      <c r="B422" s="55" t="s">
        <v>680</v>
      </c>
      <c r="C422" s="55" t="s">
        <v>67</v>
      </c>
      <c r="D422" s="55" t="s">
        <v>682</v>
      </c>
      <c r="E422" s="44">
        <v>1966349</v>
      </c>
      <c r="F422" s="56">
        <v>1952413</v>
      </c>
      <c r="G422" s="2">
        <f t="shared" si="12"/>
        <v>-13936</v>
      </c>
      <c r="H422" s="52">
        <f t="shared" si="13"/>
        <v>-7.1000000000000004E-3</v>
      </c>
      <c r="I422" s="14" t="s">
        <v>871</v>
      </c>
      <c r="J422" s="17" t="s">
        <v>871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</row>
    <row r="423" spans="1:70" s="41" customFormat="1" x14ac:dyDescent="0.2">
      <c r="A423" s="54" t="s">
        <v>679</v>
      </c>
      <c r="B423" s="55" t="s">
        <v>680</v>
      </c>
      <c r="C423" s="55" t="s">
        <v>168</v>
      </c>
      <c r="D423" s="55" t="s">
        <v>683</v>
      </c>
      <c r="E423" s="44">
        <v>6521516</v>
      </c>
      <c r="F423" s="56">
        <v>6477483</v>
      </c>
      <c r="G423" s="2">
        <f t="shared" si="12"/>
        <v>-44033</v>
      </c>
      <c r="H423" s="52">
        <f t="shared" si="13"/>
        <v>-6.7999999999999996E-3</v>
      </c>
      <c r="I423" s="14" t="s">
        <v>871</v>
      </c>
      <c r="J423" s="17" t="s">
        <v>871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</row>
    <row r="424" spans="1:70" s="41" customFormat="1" x14ac:dyDescent="0.2">
      <c r="A424" s="54" t="s">
        <v>679</v>
      </c>
      <c r="B424" s="55" t="s">
        <v>680</v>
      </c>
      <c r="C424" s="55" t="s">
        <v>41</v>
      </c>
      <c r="D424" s="55" t="s">
        <v>684</v>
      </c>
      <c r="E424" s="44">
        <v>8851819</v>
      </c>
      <c r="F424" s="56">
        <v>8788072</v>
      </c>
      <c r="G424" s="2">
        <f t="shared" si="12"/>
        <v>-63747</v>
      </c>
      <c r="H424" s="52">
        <f t="shared" si="13"/>
        <v>-7.1999999999999998E-3</v>
      </c>
      <c r="I424" s="14" t="s">
        <v>871</v>
      </c>
      <c r="J424" s="17" t="s">
        <v>871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</row>
    <row r="425" spans="1:70" s="41" customFormat="1" x14ac:dyDescent="0.2">
      <c r="A425" s="54" t="s">
        <v>679</v>
      </c>
      <c r="B425" s="55" t="s">
        <v>680</v>
      </c>
      <c r="C425" s="55" t="s">
        <v>685</v>
      </c>
      <c r="D425" s="55" t="s">
        <v>686</v>
      </c>
      <c r="E425" s="44">
        <v>2941939</v>
      </c>
      <c r="F425" s="56">
        <v>2921653</v>
      </c>
      <c r="G425" s="2">
        <f t="shared" si="12"/>
        <v>-20286</v>
      </c>
      <c r="H425" s="52">
        <f t="shared" si="13"/>
        <v>-6.8999999999999999E-3</v>
      </c>
      <c r="I425" s="14" t="s">
        <v>871</v>
      </c>
      <c r="J425" s="17" t="s">
        <v>871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</row>
    <row r="426" spans="1:70" s="41" customFormat="1" x14ac:dyDescent="0.2">
      <c r="A426" s="54" t="s">
        <v>679</v>
      </c>
      <c r="B426" s="55" t="s">
        <v>680</v>
      </c>
      <c r="C426" s="55" t="s">
        <v>22</v>
      </c>
      <c r="D426" s="55" t="s">
        <v>687</v>
      </c>
      <c r="E426" s="44">
        <v>1154945</v>
      </c>
      <c r="F426" s="56">
        <v>1142037</v>
      </c>
      <c r="G426" s="2">
        <f t="shared" si="12"/>
        <v>-12908</v>
      </c>
      <c r="H426" s="52">
        <f t="shared" si="13"/>
        <v>-1.12E-2</v>
      </c>
      <c r="I426" s="14" t="s">
        <v>871</v>
      </c>
      <c r="J426" s="17" t="s">
        <v>871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</row>
    <row r="427" spans="1:70" s="41" customFormat="1" x14ac:dyDescent="0.2">
      <c r="A427" s="54" t="s">
        <v>679</v>
      </c>
      <c r="B427" s="55" t="s">
        <v>680</v>
      </c>
      <c r="C427" s="55" t="s">
        <v>356</v>
      </c>
      <c r="D427" s="55" t="s">
        <v>688</v>
      </c>
      <c r="E427" s="44">
        <v>1001769</v>
      </c>
      <c r="F427" s="56">
        <v>993574</v>
      </c>
      <c r="G427" s="2">
        <f t="shared" si="12"/>
        <v>-8195</v>
      </c>
      <c r="H427" s="52">
        <f t="shared" si="13"/>
        <v>-8.2000000000000007E-3</v>
      </c>
      <c r="I427" s="14" t="s">
        <v>871</v>
      </c>
      <c r="J427" s="17" t="s">
        <v>871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</row>
    <row r="428" spans="1:70" s="41" customFormat="1" x14ac:dyDescent="0.2">
      <c r="A428" s="54" t="s">
        <v>689</v>
      </c>
      <c r="B428" s="55" t="s">
        <v>690</v>
      </c>
      <c r="C428" s="55" t="s">
        <v>153</v>
      </c>
      <c r="D428" s="55" t="s">
        <v>691</v>
      </c>
      <c r="E428" s="44">
        <v>1391246</v>
      </c>
      <c r="F428" s="56">
        <v>1378175</v>
      </c>
      <c r="G428" s="2">
        <f t="shared" si="12"/>
        <v>-13071</v>
      </c>
      <c r="H428" s="52">
        <f t="shared" si="13"/>
        <v>-9.4000000000000004E-3</v>
      </c>
      <c r="I428" s="14" t="s">
        <v>871</v>
      </c>
      <c r="J428" s="17" t="s">
        <v>871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</row>
    <row r="429" spans="1:70" s="41" customFormat="1" x14ac:dyDescent="0.2">
      <c r="A429" s="54" t="s">
        <v>689</v>
      </c>
      <c r="B429" s="55" t="s">
        <v>690</v>
      </c>
      <c r="C429" s="55" t="s">
        <v>392</v>
      </c>
      <c r="D429" s="55" t="s">
        <v>274</v>
      </c>
      <c r="E429" s="44">
        <v>840447</v>
      </c>
      <c r="F429" s="56">
        <v>829703</v>
      </c>
      <c r="G429" s="2">
        <f t="shared" si="12"/>
        <v>-10744</v>
      </c>
      <c r="H429" s="52">
        <f t="shared" si="13"/>
        <v>-1.2800000000000001E-2</v>
      </c>
      <c r="I429" s="14" t="s">
        <v>871</v>
      </c>
      <c r="J429" s="17" t="s">
        <v>871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</row>
    <row r="430" spans="1:70" s="41" customFormat="1" x14ac:dyDescent="0.2">
      <c r="A430" s="54" t="s">
        <v>689</v>
      </c>
      <c r="B430" s="55" t="s">
        <v>690</v>
      </c>
      <c r="C430" s="55" t="s">
        <v>12</v>
      </c>
      <c r="D430" s="55" t="s">
        <v>692</v>
      </c>
      <c r="E430" s="44">
        <v>1370632</v>
      </c>
      <c r="F430" s="56">
        <v>1363558</v>
      </c>
      <c r="G430" s="2">
        <f t="shared" si="12"/>
        <v>-7074</v>
      </c>
      <c r="H430" s="52">
        <f t="shared" si="13"/>
        <v>-5.1999999999999998E-3</v>
      </c>
      <c r="I430" s="14" t="s">
        <v>871</v>
      </c>
      <c r="J430" s="17" t="s">
        <v>871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</row>
    <row r="431" spans="1:70" s="41" customFormat="1" x14ac:dyDescent="0.2">
      <c r="A431" s="54" t="s">
        <v>689</v>
      </c>
      <c r="B431" s="55" t="s">
        <v>690</v>
      </c>
      <c r="C431" s="55" t="s">
        <v>14</v>
      </c>
      <c r="D431" s="55" t="s">
        <v>693</v>
      </c>
      <c r="E431" s="44">
        <v>1399944</v>
      </c>
      <c r="F431" s="56">
        <v>1391565</v>
      </c>
      <c r="G431" s="2">
        <f t="shared" si="12"/>
        <v>-8379</v>
      </c>
      <c r="H431" s="52">
        <f t="shared" si="13"/>
        <v>-6.0000000000000001E-3</v>
      </c>
      <c r="I431" s="14" t="s">
        <v>871</v>
      </c>
      <c r="J431" s="17" t="s">
        <v>871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</row>
    <row r="432" spans="1:70" s="41" customFormat="1" x14ac:dyDescent="0.2">
      <c r="A432" s="54" t="s">
        <v>689</v>
      </c>
      <c r="B432" s="55" t="s">
        <v>690</v>
      </c>
      <c r="C432" s="55" t="s">
        <v>26</v>
      </c>
      <c r="D432" s="55" t="s">
        <v>694</v>
      </c>
      <c r="E432" s="44">
        <v>6018364</v>
      </c>
      <c r="F432" s="56">
        <v>5977909</v>
      </c>
      <c r="G432" s="2">
        <f t="shared" si="12"/>
        <v>-40455</v>
      </c>
      <c r="H432" s="52">
        <f t="shared" si="13"/>
        <v>-6.7000000000000002E-3</v>
      </c>
      <c r="I432" s="14" t="s">
        <v>871</v>
      </c>
      <c r="J432" s="17" t="s">
        <v>871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</row>
    <row r="433" spans="1:70" s="41" customFormat="1" x14ac:dyDescent="0.2">
      <c r="A433" s="54" t="s">
        <v>689</v>
      </c>
      <c r="B433" s="55" t="s">
        <v>690</v>
      </c>
      <c r="C433" s="55" t="s">
        <v>57</v>
      </c>
      <c r="D433" s="55" t="s">
        <v>695</v>
      </c>
      <c r="E433" s="44">
        <v>2723048</v>
      </c>
      <c r="F433" s="56">
        <v>2705874</v>
      </c>
      <c r="G433" s="2">
        <f t="shared" si="12"/>
        <v>-17174</v>
      </c>
      <c r="H433" s="52">
        <f t="shared" si="13"/>
        <v>-6.3E-3</v>
      </c>
      <c r="I433" s="14" t="s">
        <v>871</v>
      </c>
      <c r="J433" s="17" t="s">
        <v>871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</row>
    <row r="434" spans="1:70" s="41" customFormat="1" x14ac:dyDescent="0.2">
      <c r="A434" s="54" t="s">
        <v>689</v>
      </c>
      <c r="B434" s="55" t="s">
        <v>690</v>
      </c>
      <c r="C434" s="55" t="s">
        <v>79</v>
      </c>
      <c r="D434" s="55" t="s">
        <v>696</v>
      </c>
      <c r="E434" s="44">
        <v>4469058</v>
      </c>
      <c r="F434" s="56">
        <v>4440601</v>
      </c>
      <c r="G434" s="2">
        <f t="shared" si="12"/>
        <v>-28457</v>
      </c>
      <c r="H434" s="52">
        <f t="shared" si="13"/>
        <v>-6.4000000000000003E-3</v>
      </c>
      <c r="I434" s="14" t="s">
        <v>871</v>
      </c>
      <c r="J434" s="17" t="s">
        <v>871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</row>
    <row r="435" spans="1:70" s="41" customFormat="1" x14ac:dyDescent="0.2">
      <c r="A435" s="54" t="s">
        <v>689</v>
      </c>
      <c r="B435" s="55" t="s">
        <v>690</v>
      </c>
      <c r="C435" s="55" t="s">
        <v>16</v>
      </c>
      <c r="D435" s="55" t="s">
        <v>697</v>
      </c>
      <c r="E435" s="44">
        <v>938289</v>
      </c>
      <c r="F435" s="56">
        <v>931520</v>
      </c>
      <c r="G435" s="2">
        <f t="shared" si="12"/>
        <v>-6769</v>
      </c>
      <c r="H435" s="52">
        <f t="shared" si="13"/>
        <v>-7.1999999999999998E-3</v>
      </c>
      <c r="I435" s="14" t="s">
        <v>871</v>
      </c>
      <c r="J435" s="17" t="s">
        <v>871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</row>
    <row r="436" spans="1:70" s="41" customFormat="1" x14ac:dyDescent="0.2">
      <c r="A436" s="54" t="s">
        <v>689</v>
      </c>
      <c r="B436" s="55" t="s">
        <v>690</v>
      </c>
      <c r="C436" s="55" t="s">
        <v>82</v>
      </c>
      <c r="D436" s="55" t="s">
        <v>698</v>
      </c>
      <c r="E436" s="44">
        <v>1043935</v>
      </c>
      <c r="F436" s="56">
        <v>1037270</v>
      </c>
      <c r="G436" s="2">
        <f t="shared" si="12"/>
        <v>-6665</v>
      </c>
      <c r="H436" s="52">
        <f t="shared" si="13"/>
        <v>-6.4000000000000003E-3</v>
      </c>
      <c r="I436" s="14" t="s">
        <v>871</v>
      </c>
      <c r="J436" s="17" t="s">
        <v>871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</row>
    <row r="437" spans="1:70" s="41" customFormat="1" x14ac:dyDescent="0.2">
      <c r="A437" s="54" t="s">
        <v>689</v>
      </c>
      <c r="B437" s="55" t="s">
        <v>690</v>
      </c>
      <c r="C437" s="55" t="s">
        <v>483</v>
      </c>
      <c r="D437" s="55" t="s">
        <v>699</v>
      </c>
      <c r="E437" s="44">
        <v>7966633</v>
      </c>
      <c r="F437" s="56">
        <v>7919075</v>
      </c>
      <c r="G437" s="2">
        <f t="shared" si="12"/>
        <v>-47558</v>
      </c>
      <c r="H437" s="52">
        <f t="shared" si="13"/>
        <v>-6.0000000000000001E-3</v>
      </c>
      <c r="I437" s="14" t="s">
        <v>871</v>
      </c>
      <c r="J437" s="17" t="s">
        <v>871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</row>
    <row r="438" spans="1:70" s="41" customFormat="1" x14ac:dyDescent="0.2">
      <c r="A438" s="54" t="s">
        <v>689</v>
      </c>
      <c r="B438" s="55" t="s">
        <v>690</v>
      </c>
      <c r="C438" s="55" t="s">
        <v>30</v>
      </c>
      <c r="D438" s="55" t="s">
        <v>700</v>
      </c>
      <c r="E438" s="44">
        <v>14300569</v>
      </c>
      <c r="F438" s="56">
        <v>14207507</v>
      </c>
      <c r="G438" s="2">
        <f t="shared" si="12"/>
        <v>-93062</v>
      </c>
      <c r="H438" s="52">
        <f t="shared" si="13"/>
        <v>-6.4999999999999997E-3</v>
      </c>
      <c r="I438" s="14" t="s">
        <v>871</v>
      </c>
      <c r="J438" s="17" t="s">
        <v>871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</row>
    <row r="439" spans="1:70" s="41" customFormat="1" x14ac:dyDescent="0.2">
      <c r="A439" s="54" t="s">
        <v>689</v>
      </c>
      <c r="B439" s="55" t="s">
        <v>690</v>
      </c>
      <c r="C439" s="55" t="s">
        <v>701</v>
      </c>
      <c r="D439" s="55" t="s">
        <v>702</v>
      </c>
      <c r="E439" s="44">
        <v>1246101</v>
      </c>
      <c r="F439" s="56">
        <v>1238816</v>
      </c>
      <c r="G439" s="2">
        <f t="shared" si="12"/>
        <v>-7285</v>
      </c>
      <c r="H439" s="52">
        <f t="shared" si="13"/>
        <v>-5.7999999999999996E-3</v>
      </c>
      <c r="I439" s="14" t="s">
        <v>871</v>
      </c>
      <c r="J439" s="17" t="s">
        <v>871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</row>
    <row r="440" spans="1:70" s="41" customFormat="1" x14ac:dyDescent="0.2">
      <c r="A440" s="54" t="s">
        <v>689</v>
      </c>
      <c r="B440" s="55" t="s">
        <v>690</v>
      </c>
      <c r="C440" s="55" t="s">
        <v>703</v>
      </c>
      <c r="D440" s="55" t="s">
        <v>704</v>
      </c>
      <c r="E440" s="44">
        <v>438103</v>
      </c>
      <c r="F440" s="56">
        <v>433887</v>
      </c>
      <c r="G440" s="2">
        <f t="shared" si="12"/>
        <v>-4216</v>
      </c>
      <c r="H440" s="52">
        <f t="shared" si="13"/>
        <v>-9.5999999999999992E-3</v>
      </c>
      <c r="I440" s="14" t="s">
        <v>871</v>
      </c>
      <c r="J440" s="17" t="s">
        <v>871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</row>
    <row r="441" spans="1:70" s="41" customFormat="1" x14ac:dyDescent="0.2">
      <c r="A441" s="54" t="s">
        <v>689</v>
      </c>
      <c r="B441" s="55" t="s">
        <v>690</v>
      </c>
      <c r="C441" s="55" t="s">
        <v>705</v>
      </c>
      <c r="D441" s="55" t="s">
        <v>706</v>
      </c>
      <c r="E441" s="44">
        <v>1199754</v>
      </c>
      <c r="F441" s="56">
        <v>1191936</v>
      </c>
      <c r="G441" s="2">
        <f t="shared" si="12"/>
        <v>-7818</v>
      </c>
      <c r="H441" s="52">
        <f t="shared" si="13"/>
        <v>-6.4999999999999997E-3</v>
      </c>
      <c r="I441" s="14" t="s">
        <v>871</v>
      </c>
      <c r="J441" s="17" t="s">
        <v>871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</row>
    <row r="442" spans="1:70" s="41" customFormat="1" x14ac:dyDescent="0.2">
      <c r="A442" s="54" t="s">
        <v>707</v>
      </c>
      <c r="B442" s="55" t="s">
        <v>708</v>
      </c>
      <c r="C442" s="55" t="s">
        <v>645</v>
      </c>
      <c r="D442" s="55" t="s">
        <v>709</v>
      </c>
      <c r="E442" s="44">
        <v>339766</v>
      </c>
      <c r="F442" s="56">
        <v>337650</v>
      </c>
      <c r="G442" s="2">
        <f t="shared" si="12"/>
        <v>-2116</v>
      </c>
      <c r="H442" s="52">
        <f t="shared" si="13"/>
        <v>-6.1999999999999998E-3</v>
      </c>
      <c r="I442" s="14" t="s">
        <v>871</v>
      </c>
      <c r="J442" s="17" t="s">
        <v>871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</row>
    <row r="443" spans="1:70" s="41" customFormat="1" x14ac:dyDescent="0.2">
      <c r="A443" s="54" t="s">
        <v>707</v>
      </c>
      <c r="B443" s="55" t="s">
        <v>708</v>
      </c>
      <c r="C443" s="55" t="s">
        <v>201</v>
      </c>
      <c r="D443" s="55" t="s">
        <v>710</v>
      </c>
      <c r="E443" s="44">
        <v>401039</v>
      </c>
      <c r="F443" s="56">
        <v>398462</v>
      </c>
      <c r="G443" s="2">
        <f t="shared" si="12"/>
        <v>-2577</v>
      </c>
      <c r="H443" s="52">
        <f t="shared" si="13"/>
        <v>-6.4000000000000003E-3</v>
      </c>
      <c r="I443" s="14" t="s">
        <v>871</v>
      </c>
      <c r="J443" s="17" t="s">
        <v>871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</row>
    <row r="444" spans="1:70" s="41" customFormat="1" x14ac:dyDescent="0.2">
      <c r="A444" s="54" t="s">
        <v>707</v>
      </c>
      <c r="B444" s="55" t="s">
        <v>708</v>
      </c>
      <c r="C444" s="55" t="s">
        <v>711</v>
      </c>
      <c r="D444" s="55" t="s">
        <v>712</v>
      </c>
      <c r="E444" s="44">
        <v>340864</v>
      </c>
      <c r="F444" s="56">
        <v>338568</v>
      </c>
      <c r="G444" s="2">
        <f t="shared" si="12"/>
        <v>-2296</v>
      </c>
      <c r="H444" s="52">
        <f t="shared" si="13"/>
        <v>-6.7000000000000002E-3</v>
      </c>
      <c r="I444" s="14" t="s">
        <v>871</v>
      </c>
      <c r="J444" s="17" t="s">
        <v>871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</row>
    <row r="445" spans="1:70" s="41" customFormat="1" x14ac:dyDescent="0.2">
      <c r="A445" s="54" t="s">
        <v>707</v>
      </c>
      <c r="B445" s="55" t="s">
        <v>708</v>
      </c>
      <c r="C445" s="55" t="s">
        <v>26</v>
      </c>
      <c r="D445" s="55" t="s">
        <v>713</v>
      </c>
      <c r="E445" s="44">
        <v>2545878</v>
      </c>
      <c r="F445" s="56">
        <v>2531679</v>
      </c>
      <c r="G445" s="2">
        <f t="shared" si="12"/>
        <v>-14199</v>
      </c>
      <c r="H445" s="52">
        <f t="shared" si="13"/>
        <v>-5.5999999999999999E-3</v>
      </c>
      <c r="I445" s="14" t="s">
        <v>871</v>
      </c>
      <c r="J445" s="17" t="s">
        <v>871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</row>
    <row r="446" spans="1:70" s="41" customFormat="1" x14ac:dyDescent="0.2">
      <c r="A446" s="54" t="s">
        <v>707</v>
      </c>
      <c r="B446" s="55" t="s">
        <v>708</v>
      </c>
      <c r="C446" s="55" t="s">
        <v>185</v>
      </c>
      <c r="D446" s="55" t="s">
        <v>714</v>
      </c>
      <c r="E446" s="44">
        <v>1960853</v>
      </c>
      <c r="F446" s="56">
        <v>1949964</v>
      </c>
      <c r="G446" s="2">
        <f t="shared" si="12"/>
        <v>-10889</v>
      </c>
      <c r="H446" s="52">
        <f t="shared" si="13"/>
        <v>-5.5999999999999999E-3</v>
      </c>
      <c r="I446" s="14" t="s">
        <v>871</v>
      </c>
      <c r="J446" s="17" t="s">
        <v>871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</row>
    <row r="447" spans="1:70" s="41" customFormat="1" x14ac:dyDescent="0.2">
      <c r="A447" s="54" t="s">
        <v>707</v>
      </c>
      <c r="B447" s="55" t="s">
        <v>708</v>
      </c>
      <c r="C447" s="55" t="s">
        <v>353</v>
      </c>
      <c r="D447" s="55" t="s">
        <v>715</v>
      </c>
      <c r="E447" s="44">
        <v>3843340</v>
      </c>
      <c r="F447" s="56">
        <v>3819427</v>
      </c>
      <c r="G447" s="2">
        <f t="shared" si="12"/>
        <v>-23913</v>
      </c>
      <c r="H447" s="52">
        <f t="shared" si="13"/>
        <v>-6.1999999999999998E-3</v>
      </c>
      <c r="I447" s="14" t="s">
        <v>871</v>
      </c>
      <c r="J447" s="17" t="s">
        <v>871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</row>
    <row r="448" spans="1:70" s="41" customFormat="1" x14ac:dyDescent="0.2">
      <c r="A448" s="54" t="s">
        <v>707</v>
      </c>
      <c r="B448" s="55" t="s">
        <v>708</v>
      </c>
      <c r="C448" s="55" t="s">
        <v>47</v>
      </c>
      <c r="D448" s="55" t="s">
        <v>716</v>
      </c>
      <c r="E448" s="44">
        <v>951236</v>
      </c>
      <c r="F448" s="56">
        <v>945721</v>
      </c>
      <c r="G448" s="2">
        <f t="shared" si="12"/>
        <v>-5515</v>
      </c>
      <c r="H448" s="52">
        <f t="shared" si="13"/>
        <v>-5.7999999999999996E-3</v>
      </c>
      <c r="I448" s="14" t="s">
        <v>871</v>
      </c>
      <c r="J448" s="17" t="s">
        <v>871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</row>
    <row r="449" spans="1:70" s="41" customFormat="1" x14ac:dyDescent="0.2">
      <c r="A449" s="54" t="s">
        <v>717</v>
      </c>
      <c r="B449" s="55" t="s">
        <v>718</v>
      </c>
      <c r="C449" s="55" t="s">
        <v>79</v>
      </c>
      <c r="D449" s="55" t="s">
        <v>719</v>
      </c>
      <c r="E449" s="44">
        <v>82182</v>
      </c>
      <c r="F449" s="56">
        <v>78230</v>
      </c>
      <c r="G449" s="2">
        <f t="shared" si="12"/>
        <v>-3952</v>
      </c>
      <c r="H449" s="52">
        <f t="shared" si="13"/>
        <v>-4.8099999999999997E-2</v>
      </c>
      <c r="I449" s="14">
        <v>1</v>
      </c>
      <c r="J449" s="17" t="s">
        <v>871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</row>
    <row r="450" spans="1:70" s="41" customFormat="1" x14ac:dyDescent="0.2">
      <c r="A450" s="54" t="s">
        <v>717</v>
      </c>
      <c r="B450" s="55" t="s">
        <v>718</v>
      </c>
      <c r="C450" s="55" t="s">
        <v>59</v>
      </c>
      <c r="D450" s="55" t="s">
        <v>720</v>
      </c>
      <c r="E450" s="44">
        <v>17410</v>
      </c>
      <c r="F450" s="56">
        <v>17410</v>
      </c>
      <c r="G450" s="2">
        <f t="shared" si="12"/>
        <v>0</v>
      </c>
      <c r="H450" s="52">
        <f t="shared" si="13"/>
        <v>0</v>
      </c>
      <c r="I450" s="14">
        <v>1</v>
      </c>
      <c r="J450" s="17">
        <v>1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</row>
    <row r="451" spans="1:70" s="41" customFormat="1" x14ac:dyDescent="0.2">
      <c r="A451" s="54" t="s">
        <v>717</v>
      </c>
      <c r="B451" s="55" t="s">
        <v>718</v>
      </c>
      <c r="C451" s="55" t="s">
        <v>37</v>
      </c>
      <c r="D451" s="55" t="s">
        <v>721</v>
      </c>
      <c r="E451" s="44">
        <v>40241</v>
      </c>
      <c r="F451" s="56">
        <v>40241</v>
      </c>
      <c r="G451" s="2">
        <f t="shared" si="12"/>
        <v>0</v>
      </c>
      <c r="H451" s="52">
        <f t="shared" si="13"/>
        <v>0</v>
      </c>
      <c r="I451" s="14">
        <v>1</v>
      </c>
      <c r="J451" s="17">
        <v>1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</row>
    <row r="452" spans="1:70" s="41" customFormat="1" x14ac:dyDescent="0.2">
      <c r="A452" s="54" t="s">
        <v>717</v>
      </c>
      <c r="B452" s="55" t="s">
        <v>718</v>
      </c>
      <c r="C452" s="55" t="s">
        <v>39</v>
      </c>
      <c r="D452" s="55" t="s">
        <v>722</v>
      </c>
      <c r="E452" s="44">
        <v>0</v>
      </c>
      <c r="F452" s="56">
        <v>0</v>
      </c>
      <c r="G452" s="2">
        <f t="shared" si="12"/>
        <v>0</v>
      </c>
      <c r="H452" s="52">
        <v>0</v>
      </c>
      <c r="I452" s="14">
        <v>1</v>
      </c>
      <c r="J452" s="17">
        <v>1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</row>
    <row r="453" spans="1:70" s="41" customFormat="1" x14ac:dyDescent="0.2">
      <c r="A453" s="54" t="s">
        <v>717</v>
      </c>
      <c r="B453" s="55" t="s">
        <v>718</v>
      </c>
      <c r="C453" s="55" t="s">
        <v>344</v>
      </c>
      <c r="D453" s="55" t="s">
        <v>723</v>
      </c>
      <c r="E453" s="44">
        <v>21973</v>
      </c>
      <c r="F453" s="56">
        <v>21973</v>
      </c>
      <c r="G453" s="2">
        <f t="shared" si="12"/>
        <v>0</v>
      </c>
      <c r="H453" s="52">
        <f t="shared" si="13"/>
        <v>0</v>
      </c>
      <c r="I453" s="14">
        <v>1</v>
      </c>
      <c r="J453" s="17">
        <v>1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</row>
    <row r="454" spans="1:70" s="41" customFormat="1" x14ac:dyDescent="0.2">
      <c r="A454" s="54" t="s">
        <v>724</v>
      </c>
      <c r="B454" s="55" t="s">
        <v>725</v>
      </c>
      <c r="C454" s="55" t="s">
        <v>510</v>
      </c>
      <c r="D454" s="55" t="s">
        <v>726</v>
      </c>
      <c r="E454" s="44">
        <v>1162594</v>
      </c>
      <c r="F454" s="56">
        <v>1151430</v>
      </c>
      <c r="G454" s="2">
        <f t="shared" si="12"/>
        <v>-11164</v>
      </c>
      <c r="H454" s="52">
        <f t="shared" si="13"/>
        <v>-9.5999999999999992E-3</v>
      </c>
      <c r="I454" s="14" t="s">
        <v>871</v>
      </c>
      <c r="J454" s="17" t="s">
        <v>871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</row>
    <row r="455" spans="1:70" s="41" customFormat="1" x14ac:dyDescent="0.2">
      <c r="A455" s="54" t="s">
        <v>724</v>
      </c>
      <c r="B455" s="55" t="s">
        <v>725</v>
      </c>
      <c r="C455" s="55" t="s">
        <v>26</v>
      </c>
      <c r="D455" s="55" t="s">
        <v>727</v>
      </c>
      <c r="E455" s="44">
        <v>10020434</v>
      </c>
      <c r="F455" s="56">
        <v>9937130</v>
      </c>
      <c r="G455" s="2">
        <f t="shared" si="12"/>
        <v>-83304</v>
      </c>
      <c r="H455" s="52">
        <f t="shared" si="13"/>
        <v>-8.3000000000000001E-3</v>
      </c>
      <c r="I455" s="14" t="s">
        <v>871</v>
      </c>
      <c r="J455" s="17" t="s">
        <v>871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</row>
    <row r="456" spans="1:70" s="41" customFormat="1" x14ac:dyDescent="0.2">
      <c r="A456" s="54" t="s">
        <v>724</v>
      </c>
      <c r="B456" s="55" t="s">
        <v>725</v>
      </c>
      <c r="C456" s="55" t="s">
        <v>57</v>
      </c>
      <c r="D456" s="55" t="s">
        <v>728</v>
      </c>
      <c r="E456" s="44">
        <v>3350399</v>
      </c>
      <c r="F456" s="56">
        <v>3301708</v>
      </c>
      <c r="G456" s="2">
        <f t="shared" si="12"/>
        <v>-48691</v>
      </c>
      <c r="H456" s="52">
        <f t="shared" si="13"/>
        <v>-1.4500000000000001E-2</v>
      </c>
      <c r="I456" s="14" t="s">
        <v>871</v>
      </c>
      <c r="J456" s="17" t="s">
        <v>871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</row>
    <row r="457" spans="1:70" s="41" customFormat="1" x14ac:dyDescent="0.2">
      <c r="A457" s="54" t="s">
        <v>724</v>
      </c>
      <c r="B457" s="55" t="s">
        <v>725</v>
      </c>
      <c r="C457" s="55" t="s">
        <v>79</v>
      </c>
      <c r="D457" s="55" t="s">
        <v>729</v>
      </c>
      <c r="E457" s="44">
        <v>3070513</v>
      </c>
      <c r="F457" s="56">
        <v>3049195</v>
      </c>
      <c r="G457" s="2">
        <f t="shared" ref="G457:G520" si="14">SUM(F457-E457)</f>
        <v>-21318</v>
      </c>
      <c r="H457" s="52">
        <f t="shared" ref="H457:H520" si="15">ROUND(G457/E457,4)</f>
        <v>-6.8999999999999999E-3</v>
      </c>
      <c r="I457" s="14" t="s">
        <v>871</v>
      </c>
      <c r="J457" s="17" t="s">
        <v>871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</row>
    <row r="458" spans="1:70" s="41" customFormat="1" x14ac:dyDescent="0.2">
      <c r="A458" s="54" t="s">
        <v>724</v>
      </c>
      <c r="B458" s="55" t="s">
        <v>725</v>
      </c>
      <c r="C458" s="55" t="s">
        <v>16</v>
      </c>
      <c r="D458" s="55" t="s">
        <v>730</v>
      </c>
      <c r="E458" s="44">
        <v>2502411</v>
      </c>
      <c r="F458" s="56">
        <v>2464903</v>
      </c>
      <c r="G458" s="2">
        <f t="shared" si="14"/>
        <v>-37508</v>
      </c>
      <c r="H458" s="52">
        <f t="shared" si="15"/>
        <v>-1.4999999999999999E-2</v>
      </c>
      <c r="I458" s="14" t="s">
        <v>871</v>
      </c>
      <c r="J458" s="17" t="s">
        <v>871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</row>
    <row r="459" spans="1:70" s="41" customFormat="1" x14ac:dyDescent="0.2">
      <c r="A459" s="54" t="s">
        <v>724</v>
      </c>
      <c r="B459" s="55" t="s">
        <v>725</v>
      </c>
      <c r="C459" s="55" t="s">
        <v>82</v>
      </c>
      <c r="D459" s="55" t="s">
        <v>731</v>
      </c>
      <c r="E459" s="44">
        <v>4111066</v>
      </c>
      <c r="F459" s="56">
        <v>4081563</v>
      </c>
      <c r="G459" s="2">
        <f t="shared" si="14"/>
        <v>-29503</v>
      </c>
      <c r="H459" s="52">
        <f t="shared" si="15"/>
        <v>-7.1999999999999998E-3</v>
      </c>
      <c r="I459" s="14" t="s">
        <v>871</v>
      </c>
      <c r="J459" s="17" t="s">
        <v>871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</row>
    <row r="460" spans="1:70" s="41" customFormat="1" x14ac:dyDescent="0.2">
      <c r="A460" s="54" t="s">
        <v>724</v>
      </c>
      <c r="B460" s="55" t="s">
        <v>725</v>
      </c>
      <c r="C460" s="55" t="s">
        <v>59</v>
      </c>
      <c r="D460" s="55" t="s">
        <v>732</v>
      </c>
      <c r="E460" s="44">
        <v>3799427</v>
      </c>
      <c r="F460" s="56">
        <v>3771721</v>
      </c>
      <c r="G460" s="2">
        <f t="shared" si="14"/>
        <v>-27706</v>
      </c>
      <c r="H460" s="52">
        <f t="shared" si="15"/>
        <v>-7.3000000000000001E-3</v>
      </c>
      <c r="I460" s="14" t="s">
        <v>871</v>
      </c>
      <c r="J460" s="17" t="s">
        <v>871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</row>
    <row r="461" spans="1:70" s="41" customFormat="1" x14ac:dyDescent="0.2">
      <c r="A461" s="54" t="s">
        <v>724</v>
      </c>
      <c r="B461" s="55" t="s">
        <v>725</v>
      </c>
      <c r="C461" s="55" t="s">
        <v>37</v>
      </c>
      <c r="D461" s="55" t="s">
        <v>733</v>
      </c>
      <c r="E461" s="44">
        <v>1773177</v>
      </c>
      <c r="F461" s="56">
        <v>1761611</v>
      </c>
      <c r="G461" s="2">
        <f t="shared" si="14"/>
        <v>-11566</v>
      </c>
      <c r="H461" s="52">
        <f t="shared" si="15"/>
        <v>-6.4999999999999997E-3</v>
      </c>
      <c r="I461" s="14" t="s">
        <v>871</v>
      </c>
      <c r="J461" s="17" t="s">
        <v>871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</row>
    <row r="462" spans="1:70" s="41" customFormat="1" x14ac:dyDescent="0.2">
      <c r="A462" s="54" t="s">
        <v>724</v>
      </c>
      <c r="B462" s="55" t="s">
        <v>725</v>
      </c>
      <c r="C462" s="55" t="s">
        <v>215</v>
      </c>
      <c r="D462" s="55" t="s">
        <v>734</v>
      </c>
      <c r="E462" s="44">
        <v>983473</v>
      </c>
      <c r="F462" s="56">
        <v>956001</v>
      </c>
      <c r="G462" s="2">
        <f t="shared" si="14"/>
        <v>-27472</v>
      </c>
      <c r="H462" s="52">
        <f t="shared" si="15"/>
        <v>-2.7900000000000001E-2</v>
      </c>
      <c r="I462" s="14" t="s">
        <v>871</v>
      </c>
      <c r="J462" s="17" t="s">
        <v>871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</row>
    <row r="463" spans="1:70" s="41" customFormat="1" x14ac:dyDescent="0.2">
      <c r="A463" s="54" t="s">
        <v>735</v>
      </c>
      <c r="B463" s="55" t="s">
        <v>736</v>
      </c>
      <c r="C463" s="55" t="s">
        <v>737</v>
      </c>
      <c r="D463" s="55" t="s">
        <v>738</v>
      </c>
      <c r="E463" s="44">
        <v>931158</v>
      </c>
      <c r="F463" s="56">
        <v>926413</v>
      </c>
      <c r="G463" s="2">
        <f t="shared" si="14"/>
        <v>-4745</v>
      </c>
      <c r="H463" s="52">
        <f t="shared" si="15"/>
        <v>-5.1000000000000004E-3</v>
      </c>
      <c r="I463" s="14" t="s">
        <v>871</v>
      </c>
      <c r="J463" s="17" t="s">
        <v>871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</row>
    <row r="464" spans="1:70" s="41" customFormat="1" x14ac:dyDescent="0.2">
      <c r="A464" s="54" t="s">
        <v>735</v>
      </c>
      <c r="B464" s="55" t="s">
        <v>736</v>
      </c>
      <c r="C464" s="55" t="s">
        <v>26</v>
      </c>
      <c r="D464" s="55" t="s">
        <v>739</v>
      </c>
      <c r="E464" s="44">
        <v>5238829</v>
      </c>
      <c r="F464" s="56">
        <v>5201031</v>
      </c>
      <c r="G464" s="2">
        <f t="shared" si="14"/>
        <v>-37798</v>
      </c>
      <c r="H464" s="52">
        <f t="shared" si="15"/>
        <v>-7.1999999999999998E-3</v>
      </c>
      <c r="I464" s="14" t="s">
        <v>871</v>
      </c>
      <c r="J464" s="17" t="s">
        <v>871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</row>
    <row r="465" spans="1:70" s="41" customFormat="1" x14ac:dyDescent="0.2">
      <c r="A465" s="54" t="s">
        <v>735</v>
      </c>
      <c r="B465" s="55" t="s">
        <v>736</v>
      </c>
      <c r="C465" s="55" t="s">
        <v>57</v>
      </c>
      <c r="D465" s="55" t="s">
        <v>740</v>
      </c>
      <c r="E465" s="44">
        <v>2598698</v>
      </c>
      <c r="F465" s="56">
        <v>2582022</v>
      </c>
      <c r="G465" s="2">
        <f t="shared" si="14"/>
        <v>-16676</v>
      </c>
      <c r="H465" s="52">
        <f t="shared" si="15"/>
        <v>-6.4000000000000003E-3</v>
      </c>
      <c r="I465" s="14" t="s">
        <v>871</v>
      </c>
      <c r="J465" s="17" t="s">
        <v>871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</row>
    <row r="466" spans="1:70" s="41" customFormat="1" x14ac:dyDescent="0.2">
      <c r="A466" s="54" t="s">
        <v>735</v>
      </c>
      <c r="B466" s="55" t="s">
        <v>736</v>
      </c>
      <c r="C466" s="55" t="s">
        <v>79</v>
      </c>
      <c r="D466" s="55" t="s">
        <v>741</v>
      </c>
      <c r="E466" s="44">
        <v>896440</v>
      </c>
      <c r="F466" s="56">
        <v>889713</v>
      </c>
      <c r="G466" s="2">
        <f t="shared" si="14"/>
        <v>-6727</v>
      </c>
      <c r="H466" s="52">
        <f t="shared" si="15"/>
        <v>-7.4999999999999997E-3</v>
      </c>
      <c r="I466" s="14" t="s">
        <v>871</v>
      </c>
      <c r="J466" s="17" t="s">
        <v>871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</row>
    <row r="467" spans="1:70" s="41" customFormat="1" x14ac:dyDescent="0.2">
      <c r="A467" s="54" t="s">
        <v>735</v>
      </c>
      <c r="B467" s="55" t="s">
        <v>736</v>
      </c>
      <c r="C467" s="55" t="s">
        <v>16</v>
      </c>
      <c r="D467" s="55" t="s">
        <v>742</v>
      </c>
      <c r="E467" s="44">
        <v>1184009</v>
      </c>
      <c r="F467" s="56">
        <v>1168544</v>
      </c>
      <c r="G467" s="2">
        <f t="shared" si="14"/>
        <v>-15465</v>
      </c>
      <c r="H467" s="52">
        <f t="shared" si="15"/>
        <v>-1.3100000000000001E-2</v>
      </c>
      <c r="I467" s="14" t="s">
        <v>871</v>
      </c>
      <c r="J467" s="17" t="s">
        <v>871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</row>
    <row r="468" spans="1:70" s="41" customFormat="1" x14ac:dyDescent="0.2">
      <c r="A468" s="54" t="s">
        <v>735</v>
      </c>
      <c r="B468" s="55" t="s">
        <v>736</v>
      </c>
      <c r="C468" s="55" t="s">
        <v>59</v>
      </c>
      <c r="D468" s="55" t="s">
        <v>743</v>
      </c>
      <c r="E468" s="44">
        <v>1054281</v>
      </c>
      <c r="F468" s="56">
        <v>1047222</v>
      </c>
      <c r="G468" s="2">
        <f t="shared" si="14"/>
        <v>-7059</v>
      </c>
      <c r="H468" s="52">
        <f t="shared" si="15"/>
        <v>-6.7000000000000002E-3</v>
      </c>
      <c r="I468" s="14" t="s">
        <v>871</v>
      </c>
      <c r="J468" s="17" t="s">
        <v>871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</row>
    <row r="469" spans="1:70" s="41" customFormat="1" x14ac:dyDescent="0.2">
      <c r="A469" s="54" t="s">
        <v>735</v>
      </c>
      <c r="B469" s="55" t="s">
        <v>736</v>
      </c>
      <c r="C469" s="55" t="s">
        <v>37</v>
      </c>
      <c r="D469" s="55" t="s">
        <v>744</v>
      </c>
      <c r="E469" s="44">
        <v>1162966</v>
      </c>
      <c r="F469" s="56">
        <v>1155487</v>
      </c>
      <c r="G469" s="2">
        <f t="shared" si="14"/>
        <v>-7479</v>
      </c>
      <c r="H469" s="52">
        <f t="shared" si="15"/>
        <v>-6.4000000000000003E-3</v>
      </c>
      <c r="I469" s="14" t="s">
        <v>871</v>
      </c>
      <c r="J469" s="17" t="s">
        <v>871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</row>
    <row r="470" spans="1:70" s="41" customFormat="1" x14ac:dyDescent="0.2">
      <c r="A470" s="54" t="s">
        <v>735</v>
      </c>
      <c r="B470" s="55" t="s">
        <v>736</v>
      </c>
      <c r="C470" s="55" t="s">
        <v>185</v>
      </c>
      <c r="D470" s="55" t="s">
        <v>745</v>
      </c>
      <c r="E470" s="44">
        <v>751477</v>
      </c>
      <c r="F470" s="56">
        <v>746148</v>
      </c>
      <c r="G470" s="2">
        <f t="shared" si="14"/>
        <v>-5329</v>
      </c>
      <c r="H470" s="52">
        <f t="shared" si="15"/>
        <v>-7.1000000000000004E-3</v>
      </c>
      <c r="I470" s="14" t="s">
        <v>871</v>
      </c>
      <c r="J470" s="17" t="s">
        <v>871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</row>
    <row r="471" spans="1:70" s="41" customFormat="1" x14ac:dyDescent="0.2">
      <c r="A471" s="54" t="s">
        <v>735</v>
      </c>
      <c r="B471" s="55" t="s">
        <v>736</v>
      </c>
      <c r="C471" s="55" t="s">
        <v>369</v>
      </c>
      <c r="D471" s="55" t="s">
        <v>746</v>
      </c>
      <c r="E471" s="44">
        <v>1103448</v>
      </c>
      <c r="F471" s="56">
        <v>1094233</v>
      </c>
      <c r="G471" s="2">
        <f t="shared" si="14"/>
        <v>-9215</v>
      </c>
      <c r="H471" s="52">
        <f t="shared" si="15"/>
        <v>-8.3999999999999995E-3</v>
      </c>
      <c r="I471" s="14" t="s">
        <v>871</v>
      </c>
      <c r="J471" s="17" t="s">
        <v>871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</row>
    <row r="472" spans="1:70" s="41" customFormat="1" x14ac:dyDescent="0.2">
      <c r="A472" s="54" t="s">
        <v>735</v>
      </c>
      <c r="B472" s="55" t="s">
        <v>736</v>
      </c>
      <c r="C472" s="55" t="s">
        <v>39</v>
      </c>
      <c r="D472" s="55" t="s">
        <v>747</v>
      </c>
      <c r="E472" s="44">
        <v>306598</v>
      </c>
      <c r="F472" s="56">
        <v>300340</v>
      </c>
      <c r="G472" s="2">
        <f t="shared" si="14"/>
        <v>-6258</v>
      </c>
      <c r="H472" s="52">
        <f t="shared" si="15"/>
        <v>-2.0400000000000001E-2</v>
      </c>
      <c r="I472" s="14" t="s">
        <v>871</v>
      </c>
      <c r="J472" s="17" t="s">
        <v>871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</row>
    <row r="473" spans="1:70" s="41" customFormat="1" x14ac:dyDescent="0.2">
      <c r="A473" s="54" t="s">
        <v>748</v>
      </c>
      <c r="B473" s="55" t="s">
        <v>749</v>
      </c>
      <c r="C473" s="55" t="s">
        <v>230</v>
      </c>
      <c r="D473" s="55" t="s">
        <v>750</v>
      </c>
      <c r="E473" s="44">
        <v>1461363</v>
      </c>
      <c r="F473" s="56">
        <v>1453046</v>
      </c>
      <c r="G473" s="2">
        <f t="shared" si="14"/>
        <v>-8317</v>
      </c>
      <c r="H473" s="52">
        <f t="shared" si="15"/>
        <v>-5.7000000000000002E-3</v>
      </c>
      <c r="I473" s="14" t="s">
        <v>871</v>
      </c>
      <c r="J473" s="17" t="s">
        <v>871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</row>
    <row r="474" spans="1:70" s="41" customFormat="1" x14ac:dyDescent="0.2">
      <c r="A474" s="54" t="s">
        <v>748</v>
      </c>
      <c r="B474" s="55" t="s">
        <v>749</v>
      </c>
      <c r="C474" s="55" t="s">
        <v>245</v>
      </c>
      <c r="D474" s="55" t="s">
        <v>751</v>
      </c>
      <c r="E474" s="44">
        <v>594772</v>
      </c>
      <c r="F474" s="56">
        <v>591321</v>
      </c>
      <c r="G474" s="2">
        <f t="shared" si="14"/>
        <v>-3451</v>
      </c>
      <c r="H474" s="52">
        <f t="shared" si="15"/>
        <v>-5.7999999999999996E-3</v>
      </c>
      <c r="I474" s="14" t="s">
        <v>871</v>
      </c>
      <c r="J474" s="17" t="s">
        <v>871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</row>
    <row r="475" spans="1:70" s="41" customFormat="1" x14ac:dyDescent="0.2">
      <c r="A475" s="54" t="s">
        <v>748</v>
      </c>
      <c r="B475" s="55" t="s">
        <v>749</v>
      </c>
      <c r="C475" s="55" t="s">
        <v>752</v>
      </c>
      <c r="D475" s="55" t="s">
        <v>753</v>
      </c>
      <c r="E475" s="44">
        <v>1835840</v>
      </c>
      <c r="F475" s="56">
        <v>1826352</v>
      </c>
      <c r="G475" s="2">
        <f t="shared" si="14"/>
        <v>-9488</v>
      </c>
      <c r="H475" s="52">
        <f t="shared" si="15"/>
        <v>-5.1999999999999998E-3</v>
      </c>
      <c r="I475" s="14" t="s">
        <v>871</v>
      </c>
      <c r="J475" s="17" t="s">
        <v>871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</row>
    <row r="476" spans="1:70" s="41" customFormat="1" x14ac:dyDescent="0.2">
      <c r="A476" s="54" t="s">
        <v>748</v>
      </c>
      <c r="B476" s="55" t="s">
        <v>749</v>
      </c>
      <c r="C476" s="55" t="s">
        <v>394</v>
      </c>
      <c r="D476" s="55" t="s">
        <v>754</v>
      </c>
      <c r="E476" s="44">
        <v>990762</v>
      </c>
      <c r="F476" s="56">
        <v>985720</v>
      </c>
      <c r="G476" s="2">
        <f t="shared" si="14"/>
        <v>-5042</v>
      </c>
      <c r="H476" s="52">
        <f t="shared" si="15"/>
        <v>-5.1000000000000004E-3</v>
      </c>
      <c r="I476" s="14" t="s">
        <v>871</v>
      </c>
      <c r="J476" s="17" t="s">
        <v>871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</row>
    <row r="477" spans="1:70" s="41" customFormat="1" x14ac:dyDescent="0.2">
      <c r="A477" s="54" t="s">
        <v>748</v>
      </c>
      <c r="B477" s="55" t="s">
        <v>749</v>
      </c>
      <c r="C477" s="55" t="s">
        <v>755</v>
      </c>
      <c r="D477" s="55" t="s">
        <v>756</v>
      </c>
      <c r="E477" s="44">
        <v>1632045</v>
      </c>
      <c r="F477" s="56">
        <v>1624086</v>
      </c>
      <c r="G477" s="2">
        <f t="shared" si="14"/>
        <v>-7959</v>
      </c>
      <c r="H477" s="52">
        <f t="shared" si="15"/>
        <v>-4.8999999999999998E-3</v>
      </c>
      <c r="I477" s="14" t="s">
        <v>871</v>
      </c>
      <c r="J477" s="17" t="s">
        <v>871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</row>
    <row r="478" spans="1:70" s="41" customFormat="1" x14ac:dyDescent="0.2">
      <c r="A478" s="54" t="s">
        <v>748</v>
      </c>
      <c r="B478" s="55" t="s">
        <v>749</v>
      </c>
      <c r="C478" s="55" t="s">
        <v>26</v>
      </c>
      <c r="D478" s="55" t="s">
        <v>757</v>
      </c>
      <c r="E478" s="44">
        <v>6866770</v>
      </c>
      <c r="F478" s="56">
        <v>6820848</v>
      </c>
      <c r="G478" s="2">
        <f t="shared" si="14"/>
        <v>-45922</v>
      </c>
      <c r="H478" s="52">
        <f t="shared" si="15"/>
        <v>-6.7000000000000002E-3</v>
      </c>
      <c r="I478" s="14" t="s">
        <v>871</v>
      </c>
      <c r="J478" s="17" t="s">
        <v>871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</row>
    <row r="479" spans="1:70" s="41" customFormat="1" x14ac:dyDescent="0.2">
      <c r="A479" s="54" t="s">
        <v>748</v>
      </c>
      <c r="B479" s="55" t="s">
        <v>749</v>
      </c>
      <c r="C479" s="55" t="s">
        <v>57</v>
      </c>
      <c r="D479" s="55" t="s">
        <v>758</v>
      </c>
      <c r="E479" s="44">
        <v>3260651</v>
      </c>
      <c r="F479" s="56">
        <v>3239605</v>
      </c>
      <c r="G479" s="2">
        <f t="shared" si="14"/>
        <v>-21046</v>
      </c>
      <c r="H479" s="52">
        <f t="shared" si="15"/>
        <v>-6.4999999999999997E-3</v>
      </c>
      <c r="I479" s="14" t="s">
        <v>871</v>
      </c>
      <c r="J479" s="17" t="s">
        <v>871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</row>
    <row r="480" spans="1:70" s="41" customFormat="1" x14ac:dyDescent="0.2">
      <c r="A480" s="54" t="s">
        <v>748</v>
      </c>
      <c r="B480" s="55" t="s">
        <v>749</v>
      </c>
      <c r="C480" s="55" t="s">
        <v>79</v>
      </c>
      <c r="D480" s="55" t="s">
        <v>759</v>
      </c>
      <c r="E480" s="44">
        <v>5504783</v>
      </c>
      <c r="F480" s="56">
        <v>5470822</v>
      </c>
      <c r="G480" s="2">
        <f t="shared" si="14"/>
        <v>-33961</v>
      </c>
      <c r="H480" s="52">
        <f t="shared" si="15"/>
        <v>-6.1999999999999998E-3</v>
      </c>
      <c r="I480" s="14" t="s">
        <v>871</v>
      </c>
      <c r="J480" s="17" t="s">
        <v>871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</row>
    <row r="481" spans="1:70" s="41" customFormat="1" x14ac:dyDescent="0.2">
      <c r="A481" s="54" t="s">
        <v>748</v>
      </c>
      <c r="B481" s="55" t="s">
        <v>749</v>
      </c>
      <c r="C481" s="55" t="s">
        <v>16</v>
      </c>
      <c r="D481" s="55" t="s">
        <v>760</v>
      </c>
      <c r="E481" s="44">
        <v>1855610</v>
      </c>
      <c r="F481" s="56">
        <v>1845002</v>
      </c>
      <c r="G481" s="2">
        <f t="shared" si="14"/>
        <v>-10608</v>
      </c>
      <c r="H481" s="52">
        <f t="shared" si="15"/>
        <v>-5.7000000000000002E-3</v>
      </c>
      <c r="I481" s="14" t="s">
        <v>871</v>
      </c>
      <c r="J481" s="17" t="s">
        <v>871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</row>
    <row r="482" spans="1:70" s="41" customFormat="1" x14ac:dyDescent="0.2">
      <c r="A482" s="54" t="s">
        <v>748</v>
      </c>
      <c r="B482" s="55" t="s">
        <v>749</v>
      </c>
      <c r="C482" s="55" t="s">
        <v>82</v>
      </c>
      <c r="D482" s="55" t="s">
        <v>761</v>
      </c>
      <c r="E482" s="44">
        <v>3773495</v>
      </c>
      <c r="F482" s="56">
        <v>3749734</v>
      </c>
      <c r="G482" s="2">
        <f t="shared" si="14"/>
        <v>-23761</v>
      </c>
      <c r="H482" s="52">
        <f t="shared" si="15"/>
        <v>-6.3E-3</v>
      </c>
      <c r="I482" s="14" t="s">
        <v>871</v>
      </c>
      <c r="J482" s="17" t="s">
        <v>871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</row>
    <row r="483" spans="1:70" s="41" customFormat="1" x14ac:dyDescent="0.2">
      <c r="A483" s="54" t="s">
        <v>748</v>
      </c>
      <c r="B483" s="55" t="s">
        <v>749</v>
      </c>
      <c r="C483" s="55" t="s">
        <v>59</v>
      </c>
      <c r="D483" s="55" t="s">
        <v>762</v>
      </c>
      <c r="E483" s="44">
        <v>1645295</v>
      </c>
      <c r="F483" s="56">
        <v>1633381</v>
      </c>
      <c r="G483" s="2">
        <f t="shared" si="14"/>
        <v>-11914</v>
      </c>
      <c r="H483" s="52">
        <f t="shared" si="15"/>
        <v>-7.1999999999999998E-3</v>
      </c>
      <c r="I483" s="14" t="s">
        <v>871</v>
      </c>
      <c r="J483" s="17" t="s">
        <v>871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</row>
    <row r="484" spans="1:70" s="41" customFormat="1" x14ac:dyDescent="0.2">
      <c r="A484" s="54" t="s">
        <v>748</v>
      </c>
      <c r="B484" s="55" t="s">
        <v>749</v>
      </c>
      <c r="C484" s="55" t="s">
        <v>37</v>
      </c>
      <c r="D484" s="55" t="s">
        <v>763</v>
      </c>
      <c r="E484" s="44">
        <v>1747658</v>
      </c>
      <c r="F484" s="56">
        <v>1736815</v>
      </c>
      <c r="G484" s="2">
        <f t="shared" si="14"/>
        <v>-10843</v>
      </c>
      <c r="H484" s="52">
        <f t="shared" si="15"/>
        <v>-6.1999999999999998E-3</v>
      </c>
      <c r="I484" s="14" t="s">
        <v>871</v>
      </c>
      <c r="J484" s="17" t="s">
        <v>871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</row>
    <row r="485" spans="1:70" s="41" customFormat="1" x14ac:dyDescent="0.2">
      <c r="A485" s="54" t="s">
        <v>764</v>
      </c>
      <c r="B485" s="55" t="s">
        <v>765</v>
      </c>
      <c r="C485" s="55" t="s">
        <v>766</v>
      </c>
      <c r="D485" s="55" t="s">
        <v>767</v>
      </c>
      <c r="E485" s="44">
        <v>550477</v>
      </c>
      <c r="F485" s="56">
        <v>546958</v>
      </c>
      <c r="G485" s="2">
        <f t="shared" si="14"/>
        <v>-3519</v>
      </c>
      <c r="H485" s="52">
        <f t="shared" si="15"/>
        <v>-6.4000000000000003E-3</v>
      </c>
      <c r="I485" s="14" t="s">
        <v>871</v>
      </c>
      <c r="J485" s="17" t="s">
        <v>871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</row>
    <row r="486" spans="1:70" s="41" customFormat="1" x14ac:dyDescent="0.2">
      <c r="A486" s="54" t="s">
        <v>764</v>
      </c>
      <c r="B486" s="55" t="s">
        <v>765</v>
      </c>
      <c r="C486" s="55" t="s">
        <v>26</v>
      </c>
      <c r="D486" s="55" t="s">
        <v>768</v>
      </c>
      <c r="E486" s="44">
        <v>7346348</v>
      </c>
      <c r="F486" s="56">
        <v>7268783</v>
      </c>
      <c r="G486" s="2">
        <f t="shared" si="14"/>
        <v>-77565</v>
      </c>
      <c r="H486" s="52">
        <f t="shared" si="15"/>
        <v>-1.06E-2</v>
      </c>
      <c r="I486" s="14" t="s">
        <v>871</v>
      </c>
      <c r="J486" s="17" t="s">
        <v>871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</row>
    <row r="487" spans="1:70" s="41" customFormat="1" x14ac:dyDescent="0.2">
      <c r="A487" s="54" t="s">
        <v>764</v>
      </c>
      <c r="B487" s="55" t="s">
        <v>765</v>
      </c>
      <c r="C487" s="55" t="s">
        <v>57</v>
      </c>
      <c r="D487" s="55" t="s">
        <v>769</v>
      </c>
      <c r="E487" s="44">
        <v>2410184</v>
      </c>
      <c r="F487" s="56">
        <v>2387852</v>
      </c>
      <c r="G487" s="2">
        <f t="shared" si="14"/>
        <v>-22332</v>
      </c>
      <c r="H487" s="52">
        <f t="shared" si="15"/>
        <v>-9.2999999999999992E-3</v>
      </c>
      <c r="I487" s="14" t="s">
        <v>871</v>
      </c>
      <c r="J487" s="17" t="s">
        <v>871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</row>
    <row r="488" spans="1:70" s="41" customFormat="1" x14ac:dyDescent="0.2">
      <c r="A488" s="54" t="s">
        <v>764</v>
      </c>
      <c r="B488" s="55" t="s">
        <v>765</v>
      </c>
      <c r="C488" s="55" t="s">
        <v>79</v>
      </c>
      <c r="D488" s="55" t="s">
        <v>770</v>
      </c>
      <c r="E488" s="44">
        <v>3641098</v>
      </c>
      <c r="F488" s="56">
        <v>3609959</v>
      </c>
      <c r="G488" s="2">
        <f t="shared" si="14"/>
        <v>-31139</v>
      </c>
      <c r="H488" s="52">
        <f t="shared" si="15"/>
        <v>-8.6E-3</v>
      </c>
      <c r="I488" s="14" t="s">
        <v>871</v>
      </c>
      <c r="J488" s="17" t="s">
        <v>871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</row>
    <row r="489" spans="1:70" s="41" customFormat="1" x14ac:dyDescent="0.2">
      <c r="A489" s="54" t="s">
        <v>764</v>
      </c>
      <c r="B489" s="55" t="s">
        <v>765</v>
      </c>
      <c r="C489" s="55" t="s">
        <v>39</v>
      </c>
      <c r="D489" s="55" t="s">
        <v>771</v>
      </c>
      <c r="E489" s="44">
        <v>392859</v>
      </c>
      <c r="F489" s="56">
        <v>386230</v>
      </c>
      <c r="G489" s="2">
        <f t="shared" si="14"/>
        <v>-6629</v>
      </c>
      <c r="H489" s="52">
        <f t="shared" si="15"/>
        <v>-1.6899999999999998E-2</v>
      </c>
      <c r="I489" s="14">
        <v>1</v>
      </c>
      <c r="J489" s="17" t="s">
        <v>871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</row>
    <row r="490" spans="1:70" s="41" customFormat="1" x14ac:dyDescent="0.2">
      <c r="A490" s="54" t="s">
        <v>764</v>
      </c>
      <c r="B490" s="55" t="s">
        <v>765</v>
      </c>
      <c r="C490" s="55" t="s">
        <v>138</v>
      </c>
      <c r="D490" s="55" t="s">
        <v>772</v>
      </c>
      <c r="E490" s="44">
        <v>1415616</v>
      </c>
      <c r="F490" s="56">
        <v>1404185</v>
      </c>
      <c r="G490" s="2">
        <f t="shared" si="14"/>
        <v>-11431</v>
      </c>
      <c r="H490" s="52">
        <f t="shared" si="15"/>
        <v>-8.0999999999999996E-3</v>
      </c>
      <c r="I490" s="14" t="s">
        <v>871</v>
      </c>
      <c r="J490" s="17" t="s">
        <v>871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</row>
    <row r="491" spans="1:70" s="41" customFormat="1" x14ac:dyDescent="0.2">
      <c r="A491" s="54" t="s">
        <v>764</v>
      </c>
      <c r="B491" s="55" t="s">
        <v>765</v>
      </c>
      <c r="C491" s="55" t="s">
        <v>125</v>
      </c>
      <c r="D491" s="55" t="s">
        <v>773</v>
      </c>
      <c r="E491" s="44">
        <v>934339</v>
      </c>
      <c r="F491" s="56">
        <v>925531</v>
      </c>
      <c r="G491" s="2">
        <f t="shared" si="14"/>
        <v>-8808</v>
      </c>
      <c r="H491" s="52">
        <f t="shared" si="15"/>
        <v>-9.4000000000000004E-3</v>
      </c>
      <c r="I491" s="14" t="s">
        <v>871</v>
      </c>
      <c r="J491" s="17" t="s">
        <v>871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</row>
    <row r="492" spans="1:70" s="41" customFormat="1" x14ac:dyDescent="0.2">
      <c r="A492" s="54" t="s">
        <v>764</v>
      </c>
      <c r="B492" s="55" t="s">
        <v>765</v>
      </c>
      <c r="C492" s="55" t="s">
        <v>69</v>
      </c>
      <c r="D492" s="55" t="s">
        <v>774</v>
      </c>
      <c r="E492" s="44">
        <v>125123</v>
      </c>
      <c r="F492" s="56">
        <v>125123</v>
      </c>
      <c r="G492" s="2">
        <f t="shared" si="14"/>
        <v>0</v>
      </c>
      <c r="H492" s="52">
        <f t="shared" si="15"/>
        <v>0</v>
      </c>
      <c r="I492" s="14">
        <v>1</v>
      </c>
      <c r="J492" s="17">
        <v>1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</row>
    <row r="493" spans="1:70" s="41" customFormat="1" x14ac:dyDescent="0.2">
      <c r="A493" s="54" t="s">
        <v>775</v>
      </c>
      <c r="B493" s="55" t="s">
        <v>776</v>
      </c>
      <c r="C493" s="55" t="s">
        <v>510</v>
      </c>
      <c r="D493" s="55" t="s">
        <v>777</v>
      </c>
      <c r="E493" s="44">
        <v>147591</v>
      </c>
      <c r="F493" s="56">
        <v>145820</v>
      </c>
      <c r="G493" s="2">
        <f t="shared" si="14"/>
        <v>-1771</v>
      </c>
      <c r="H493" s="52">
        <f t="shared" si="15"/>
        <v>-1.2E-2</v>
      </c>
      <c r="I493" s="14" t="s">
        <v>871</v>
      </c>
      <c r="J493" s="17" t="s">
        <v>871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</row>
    <row r="494" spans="1:70" s="41" customFormat="1" x14ac:dyDescent="0.2">
      <c r="A494" s="54" t="s">
        <v>775</v>
      </c>
      <c r="B494" s="55" t="s">
        <v>776</v>
      </c>
      <c r="C494" s="55" t="s">
        <v>778</v>
      </c>
      <c r="D494" s="55" t="s">
        <v>779</v>
      </c>
      <c r="E494" s="44">
        <v>49988</v>
      </c>
      <c r="F494" s="56">
        <v>49988</v>
      </c>
      <c r="G494" s="2">
        <f t="shared" si="14"/>
        <v>0</v>
      </c>
      <c r="H494" s="52">
        <f t="shared" si="15"/>
        <v>0</v>
      </c>
      <c r="I494" s="14">
        <v>1</v>
      </c>
      <c r="J494" s="17">
        <v>1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</row>
    <row r="495" spans="1:70" s="41" customFormat="1" x14ac:dyDescent="0.2">
      <c r="A495" s="54" t="s">
        <v>775</v>
      </c>
      <c r="B495" s="55" t="s">
        <v>776</v>
      </c>
      <c r="C495" s="55" t="s">
        <v>26</v>
      </c>
      <c r="D495" s="55" t="s">
        <v>780</v>
      </c>
      <c r="E495" s="44">
        <v>219391</v>
      </c>
      <c r="F495" s="56">
        <v>215021</v>
      </c>
      <c r="G495" s="2">
        <f t="shared" si="14"/>
        <v>-4370</v>
      </c>
      <c r="H495" s="52">
        <f t="shared" si="15"/>
        <v>-1.9900000000000001E-2</v>
      </c>
      <c r="I495" s="14" t="s">
        <v>871</v>
      </c>
      <c r="J495" s="17" t="s">
        <v>871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</row>
    <row r="496" spans="1:70" s="41" customFormat="1" x14ac:dyDescent="0.2">
      <c r="A496" s="54" t="s">
        <v>775</v>
      </c>
      <c r="B496" s="55" t="s">
        <v>776</v>
      </c>
      <c r="C496" s="55" t="s">
        <v>215</v>
      </c>
      <c r="D496" s="55" t="s">
        <v>781</v>
      </c>
      <c r="E496" s="44">
        <v>8564141</v>
      </c>
      <c r="F496" s="56">
        <v>8493646</v>
      </c>
      <c r="G496" s="2">
        <f t="shared" si="14"/>
        <v>-70495</v>
      </c>
      <c r="H496" s="52">
        <f t="shared" si="15"/>
        <v>-8.2000000000000007E-3</v>
      </c>
      <c r="I496" s="14" t="s">
        <v>871</v>
      </c>
      <c r="J496" s="17" t="s">
        <v>871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</row>
    <row r="497" spans="1:70" s="41" customFormat="1" x14ac:dyDescent="0.2">
      <c r="A497" s="54" t="s">
        <v>775</v>
      </c>
      <c r="B497" s="55" t="s">
        <v>776</v>
      </c>
      <c r="C497" s="55" t="s">
        <v>39</v>
      </c>
      <c r="D497" s="55" t="s">
        <v>782</v>
      </c>
      <c r="E497" s="44">
        <v>77199</v>
      </c>
      <c r="F497" s="56">
        <v>75296</v>
      </c>
      <c r="G497" s="2">
        <f t="shared" si="14"/>
        <v>-1903</v>
      </c>
      <c r="H497" s="52">
        <f t="shared" si="15"/>
        <v>-2.47E-2</v>
      </c>
      <c r="I497" s="14">
        <v>1</v>
      </c>
      <c r="J497" s="17" t="s">
        <v>871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</row>
    <row r="498" spans="1:70" s="41" customFormat="1" x14ac:dyDescent="0.2">
      <c r="A498" s="54" t="s">
        <v>775</v>
      </c>
      <c r="B498" s="55" t="s">
        <v>776</v>
      </c>
      <c r="C498" s="55" t="s">
        <v>378</v>
      </c>
      <c r="D498" s="55" t="s">
        <v>783</v>
      </c>
      <c r="E498" s="44">
        <v>2042326</v>
      </c>
      <c r="F498" s="56">
        <v>2025354</v>
      </c>
      <c r="G498" s="2">
        <f t="shared" si="14"/>
        <v>-16972</v>
      </c>
      <c r="H498" s="52">
        <f t="shared" si="15"/>
        <v>-8.3000000000000001E-3</v>
      </c>
      <c r="I498" s="14" t="s">
        <v>871</v>
      </c>
      <c r="J498" s="17" t="s">
        <v>871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</row>
    <row r="499" spans="1:70" s="41" customFormat="1" x14ac:dyDescent="0.2">
      <c r="A499" s="54" t="s">
        <v>775</v>
      </c>
      <c r="B499" s="55" t="s">
        <v>776</v>
      </c>
      <c r="C499" s="55" t="s">
        <v>603</v>
      </c>
      <c r="D499" s="55" t="s">
        <v>784</v>
      </c>
      <c r="E499" s="44">
        <v>632473</v>
      </c>
      <c r="F499" s="56">
        <v>627124</v>
      </c>
      <c r="G499" s="2">
        <f t="shared" si="14"/>
        <v>-5349</v>
      </c>
      <c r="H499" s="52">
        <f t="shared" si="15"/>
        <v>-8.5000000000000006E-3</v>
      </c>
      <c r="I499" s="14" t="s">
        <v>871</v>
      </c>
      <c r="J499" s="17" t="s">
        <v>871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</row>
    <row r="500" spans="1:70" s="41" customFormat="1" x14ac:dyDescent="0.2">
      <c r="A500" s="54" t="s">
        <v>775</v>
      </c>
      <c r="B500" s="55" t="s">
        <v>776</v>
      </c>
      <c r="C500" s="55" t="s">
        <v>785</v>
      </c>
      <c r="D500" s="55" t="s">
        <v>786</v>
      </c>
      <c r="E500" s="44">
        <v>22885</v>
      </c>
      <c r="F500" s="56">
        <v>22885</v>
      </c>
      <c r="G500" s="2">
        <f t="shared" si="14"/>
        <v>0</v>
      </c>
      <c r="H500" s="52">
        <f t="shared" si="15"/>
        <v>0</v>
      </c>
      <c r="I500" s="14">
        <v>1</v>
      </c>
      <c r="J500" s="17">
        <v>1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</row>
    <row r="501" spans="1:70" s="41" customFormat="1" x14ac:dyDescent="0.2">
      <c r="A501" s="54" t="s">
        <v>775</v>
      </c>
      <c r="B501" s="55" t="s">
        <v>776</v>
      </c>
      <c r="C501" s="55" t="s">
        <v>787</v>
      </c>
      <c r="D501" s="55" t="s">
        <v>788</v>
      </c>
      <c r="E501" s="44">
        <v>588490</v>
      </c>
      <c r="F501" s="56">
        <v>581141</v>
      </c>
      <c r="G501" s="2">
        <f t="shared" si="14"/>
        <v>-7349</v>
      </c>
      <c r="H501" s="52">
        <f t="shared" si="15"/>
        <v>-1.2500000000000001E-2</v>
      </c>
      <c r="I501" s="14" t="s">
        <v>871</v>
      </c>
      <c r="J501" s="17" t="s">
        <v>871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</row>
    <row r="502" spans="1:70" s="41" customFormat="1" x14ac:dyDescent="0.2">
      <c r="A502" s="54" t="s">
        <v>789</v>
      </c>
      <c r="B502" s="55" t="s">
        <v>790</v>
      </c>
      <c r="C502" s="55" t="s">
        <v>510</v>
      </c>
      <c r="D502" s="55" t="s">
        <v>792</v>
      </c>
      <c r="E502" s="44">
        <v>153654</v>
      </c>
      <c r="F502" s="56">
        <v>151898</v>
      </c>
      <c r="G502" s="2">
        <f t="shared" si="14"/>
        <v>-1756</v>
      </c>
      <c r="H502" s="52">
        <f t="shared" si="15"/>
        <v>-1.14E-2</v>
      </c>
      <c r="I502" s="14" t="s">
        <v>871</v>
      </c>
      <c r="J502" s="17" t="s">
        <v>871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</row>
    <row r="503" spans="1:70" s="41" customFormat="1" x14ac:dyDescent="0.2">
      <c r="A503" s="54" t="s">
        <v>789</v>
      </c>
      <c r="B503" s="55" t="s">
        <v>790</v>
      </c>
      <c r="C503" s="55" t="s">
        <v>215</v>
      </c>
      <c r="D503" s="55" t="s">
        <v>791</v>
      </c>
      <c r="E503" s="44">
        <v>1051481</v>
      </c>
      <c r="F503" s="56">
        <v>1044325</v>
      </c>
      <c r="G503" s="2">
        <f t="shared" si="14"/>
        <v>-7156</v>
      </c>
      <c r="H503" s="52">
        <f t="shared" si="15"/>
        <v>-6.7999999999999996E-3</v>
      </c>
      <c r="I503" s="14" t="s">
        <v>871</v>
      </c>
      <c r="J503" s="17" t="s">
        <v>871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</row>
    <row r="504" spans="1:70" s="41" customFormat="1" x14ac:dyDescent="0.2">
      <c r="A504" s="54" t="s">
        <v>789</v>
      </c>
      <c r="B504" s="55" t="s">
        <v>790</v>
      </c>
      <c r="C504" s="55" t="s">
        <v>793</v>
      </c>
      <c r="D504" s="55" t="s">
        <v>794</v>
      </c>
      <c r="E504" s="44">
        <v>3131516</v>
      </c>
      <c r="F504" s="56">
        <v>3111372</v>
      </c>
      <c r="G504" s="2">
        <f t="shared" si="14"/>
        <v>-20144</v>
      </c>
      <c r="H504" s="52">
        <f t="shared" si="15"/>
        <v>-6.4000000000000003E-3</v>
      </c>
      <c r="I504" s="14" t="s">
        <v>871</v>
      </c>
      <c r="J504" s="17" t="s">
        <v>871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</row>
    <row r="505" spans="1:70" s="41" customFormat="1" x14ac:dyDescent="0.2">
      <c r="A505" s="54" t="s">
        <v>789</v>
      </c>
      <c r="B505" s="55" t="s">
        <v>790</v>
      </c>
      <c r="C505" s="55" t="s">
        <v>795</v>
      </c>
      <c r="D505" s="55" t="s">
        <v>796</v>
      </c>
      <c r="E505" s="44">
        <v>916766</v>
      </c>
      <c r="F505" s="56">
        <v>910723</v>
      </c>
      <c r="G505" s="2">
        <f t="shared" si="14"/>
        <v>-6043</v>
      </c>
      <c r="H505" s="52">
        <f t="shared" si="15"/>
        <v>-6.6E-3</v>
      </c>
      <c r="I505" s="14" t="s">
        <v>871</v>
      </c>
      <c r="J505" s="17" t="s">
        <v>871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</row>
    <row r="506" spans="1:70" s="41" customFormat="1" x14ac:dyDescent="0.2">
      <c r="A506" s="54" t="s">
        <v>797</v>
      </c>
      <c r="B506" s="55" t="s">
        <v>798</v>
      </c>
      <c r="C506" s="55" t="s">
        <v>711</v>
      </c>
      <c r="D506" s="55" t="s">
        <v>799</v>
      </c>
      <c r="E506" s="44">
        <v>1099062</v>
      </c>
      <c r="F506" s="56">
        <v>1090877</v>
      </c>
      <c r="G506" s="2">
        <f t="shared" si="14"/>
        <v>-8185</v>
      </c>
      <c r="H506" s="52">
        <f t="shared" si="15"/>
        <v>-7.4000000000000003E-3</v>
      </c>
      <c r="I506" s="14" t="s">
        <v>871</v>
      </c>
      <c r="J506" s="17" t="s">
        <v>871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</row>
    <row r="507" spans="1:70" s="41" customFormat="1" x14ac:dyDescent="0.2">
      <c r="A507" s="57" t="s">
        <v>797</v>
      </c>
      <c r="B507" s="58" t="s">
        <v>798</v>
      </c>
      <c r="C507" s="58" t="s">
        <v>800</v>
      </c>
      <c r="D507" s="58" t="s">
        <v>801</v>
      </c>
      <c r="E507" s="44">
        <v>2170751</v>
      </c>
      <c r="F507" s="56">
        <v>2160916</v>
      </c>
      <c r="G507" s="2">
        <f t="shared" si="14"/>
        <v>-9835</v>
      </c>
      <c r="H507" s="52">
        <f t="shared" si="15"/>
        <v>-4.4999999999999997E-3</v>
      </c>
      <c r="I507" s="14" t="s">
        <v>871</v>
      </c>
      <c r="J507" s="17" t="s">
        <v>871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</row>
    <row r="508" spans="1:70" s="41" customFormat="1" x14ac:dyDescent="0.2">
      <c r="A508" s="57" t="s">
        <v>797</v>
      </c>
      <c r="B508" s="58" t="s">
        <v>798</v>
      </c>
      <c r="C508" s="58" t="s">
        <v>579</v>
      </c>
      <c r="D508" s="58" t="s">
        <v>802</v>
      </c>
      <c r="E508" s="44">
        <v>1488030</v>
      </c>
      <c r="F508" s="56">
        <v>1481350</v>
      </c>
      <c r="G508" s="2">
        <f t="shared" si="14"/>
        <v>-6680</v>
      </c>
      <c r="H508" s="52">
        <f t="shared" si="15"/>
        <v>-4.4999999999999997E-3</v>
      </c>
      <c r="I508" s="14" t="s">
        <v>871</v>
      </c>
      <c r="J508" s="17" t="s">
        <v>871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</row>
    <row r="509" spans="1:70" s="41" customFormat="1" x14ac:dyDescent="0.2">
      <c r="A509" s="57" t="s">
        <v>797</v>
      </c>
      <c r="B509" s="58" t="s">
        <v>798</v>
      </c>
      <c r="C509" s="58" t="s">
        <v>803</v>
      </c>
      <c r="D509" s="58" t="s">
        <v>875</v>
      </c>
      <c r="E509" s="44">
        <v>2867667</v>
      </c>
      <c r="F509" s="56">
        <v>2854784</v>
      </c>
      <c r="G509" s="2">
        <f t="shared" si="14"/>
        <v>-12883</v>
      </c>
      <c r="H509" s="52">
        <f t="shared" si="15"/>
        <v>-4.4999999999999997E-3</v>
      </c>
      <c r="I509" s="14" t="s">
        <v>871</v>
      </c>
      <c r="J509" s="17" t="s">
        <v>871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</row>
    <row r="510" spans="1:70" s="41" customFormat="1" x14ac:dyDescent="0.2">
      <c r="A510" s="57" t="s">
        <v>797</v>
      </c>
      <c r="B510" s="58" t="s">
        <v>798</v>
      </c>
      <c r="C510" s="58" t="s">
        <v>860</v>
      </c>
      <c r="D510" s="58" t="s">
        <v>876</v>
      </c>
      <c r="E510" s="44">
        <v>1720481</v>
      </c>
      <c r="F510" s="56">
        <v>1712726</v>
      </c>
      <c r="G510" s="2">
        <f t="shared" si="14"/>
        <v>-7755</v>
      </c>
      <c r="H510" s="52">
        <f t="shared" si="15"/>
        <v>-4.4999999999999997E-3</v>
      </c>
      <c r="I510" s="14" t="s">
        <v>871</v>
      </c>
      <c r="J510" s="17" t="s">
        <v>871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</row>
    <row r="511" spans="1:70" s="41" customFormat="1" x14ac:dyDescent="0.2">
      <c r="A511" s="57" t="s">
        <v>797</v>
      </c>
      <c r="B511" s="58" t="s">
        <v>798</v>
      </c>
      <c r="C511" s="58" t="s">
        <v>861</v>
      </c>
      <c r="D511" s="58" t="s">
        <v>877</v>
      </c>
      <c r="E511" s="44">
        <v>1455569</v>
      </c>
      <c r="F511" s="56">
        <v>1449026</v>
      </c>
      <c r="G511" s="2">
        <f t="shared" si="14"/>
        <v>-6543</v>
      </c>
      <c r="H511" s="52">
        <f t="shared" si="15"/>
        <v>-4.4999999999999997E-3</v>
      </c>
      <c r="I511" s="14" t="s">
        <v>871</v>
      </c>
      <c r="J511" s="17" t="s">
        <v>871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</row>
    <row r="512" spans="1:70" s="41" customFormat="1" x14ac:dyDescent="0.2">
      <c r="A512" s="57" t="s">
        <v>797</v>
      </c>
      <c r="B512" s="58" t="s">
        <v>798</v>
      </c>
      <c r="C512" s="58" t="s">
        <v>862</v>
      </c>
      <c r="D512" s="58" t="s">
        <v>878</v>
      </c>
      <c r="E512" s="44">
        <v>883092</v>
      </c>
      <c r="F512" s="56">
        <v>879114</v>
      </c>
      <c r="G512" s="2">
        <f t="shared" si="14"/>
        <v>-3978</v>
      </c>
      <c r="H512" s="52">
        <f t="shared" si="15"/>
        <v>-4.4999999999999997E-3</v>
      </c>
      <c r="I512" s="14" t="s">
        <v>871</v>
      </c>
      <c r="J512" s="17" t="s">
        <v>871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</row>
    <row r="513" spans="1:70" s="41" customFormat="1" x14ac:dyDescent="0.2">
      <c r="A513" s="57" t="s">
        <v>797</v>
      </c>
      <c r="B513" s="58" t="s">
        <v>798</v>
      </c>
      <c r="C513" s="58" t="s">
        <v>586</v>
      </c>
      <c r="D513" s="58" t="s">
        <v>804</v>
      </c>
      <c r="E513" s="44">
        <v>1391444</v>
      </c>
      <c r="F513" s="56">
        <v>1385139</v>
      </c>
      <c r="G513" s="2">
        <f t="shared" si="14"/>
        <v>-6305</v>
      </c>
      <c r="H513" s="52">
        <f t="shared" si="15"/>
        <v>-4.4999999999999997E-3</v>
      </c>
      <c r="I513" s="14" t="s">
        <v>871</v>
      </c>
      <c r="J513" s="17" t="s">
        <v>871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</row>
    <row r="514" spans="1:70" s="41" customFormat="1" x14ac:dyDescent="0.2">
      <c r="A514" s="57" t="s">
        <v>797</v>
      </c>
      <c r="B514" s="58" t="s">
        <v>798</v>
      </c>
      <c r="C514" s="58" t="s">
        <v>587</v>
      </c>
      <c r="D514" s="58" t="s">
        <v>805</v>
      </c>
      <c r="E514" s="44">
        <v>5010164</v>
      </c>
      <c r="F514" s="56">
        <v>4987463</v>
      </c>
      <c r="G514" s="2">
        <f t="shared" si="14"/>
        <v>-22701</v>
      </c>
      <c r="H514" s="52">
        <f t="shared" si="15"/>
        <v>-4.4999999999999997E-3</v>
      </c>
      <c r="I514" s="14" t="s">
        <v>871</v>
      </c>
      <c r="J514" s="17" t="s">
        <v>871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</row>
    <row r="515" spans="1:70" s="41" customFormat="1" x14ac:dyDescent="0.2">
      <c r="A515" s="57" t="s">
        <v>797</v>
      </c>
      <c r="B515" s="58" t="s">
        <v>798</v>
      </c>
      <c r="C515" s="58" t="s">
        <v>588</v>
      </c>
      <c r="D515" s="58" t="s">
        <v>806</v>
      </c>
      <c r="E515" s="44">
        <v>501945</v>
      </c>
      <c r="F515" s="56">
        <v>499671</v>
      </c>
      <c r="G515" s="2">
        <f t="shared" si="14"/>
        <v>-2274</v>
      </c>
      <c r="H515" s="52">
        <f t="shared" si="15"/>
        <v>-4.4999999999999997E-3</v>
      </c>
      <c r="I515" s="14" t="s">
        <v>871</v>
      </c>
      <c r="J515" s="17" t="s">
        <v>871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</row>
    <row r="516" spans="1:70" s="41" customFormat="1" x14ac:dyDescent="0.2">
      <c r="A516" s="57" t="s">
        <v>797</v>
      </c>
      <c r="B516" s="58" t="s">
        <v>798</v>
      </c>
      <c r="C516" s="58" t="s">
        <v>863</v>
      </c>
      <c r="D516" s="58" t="s">
        <v>879</v>
      </c>
      <c r="E516" s="44">
        <v>992389</v>
      </c>
      <c r="F516" s="56">
        <v>987922</v>
      </c>
      <c r="G516" s="2">
        <f t="shared" si="14"/>
        <v>-4467</v>
      </c>
      <c r="H516" s="52">
        <f t="shared" si="15"/>
        <v>-4.4999999999999997E-3</v>
      </c>
      <c r="I516" s="14" t="s">
        <v>871</v>
      </c>
      <c r="J516" s="17" t="s">
        <v>871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</row>
    <row r="517" spans="1:70" s="41" customFormat="1" x14ac:dyDescent="0.2">
      <c r="A517" s="54" t="s">
        <v>797</v>
      </c>
      <c r="B517" s="55" t="s">
        <v>798</v>
      </c>
      <c r="C517" s="55" t="s">
        <v>26</v>
      </c>
      <c r="D517" s="55" t="s">
        <v>807</v>
      </c>
      <c r="E517" s="44">
        <v>85412794</v>
      </c>
      <c r="F517" s="56">
        <v>84496732</v>
      </c>
      <c r="G517" s="2">
        <f t="shared" si="14"/>
        <v>-916062</v>
      </c>
      <c r="H517" s="52">
        <f t="shared" si="15"/>
        <v>-1.0699999999999999E-2</v>
      </c>
      <c r="I517" s="14" t="s">
        <v>871</v>
      </c>
      <c r="J517" s="17" t="s">
        <v>871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</row>
    <row r="518" spans="1:70" s="41" customFormat="1" x14ac:dyDescent="0.2">
      <c r="A518" s="54" t="s">
        <v>797</v>
      </c>
      <c r="B518" s="55" t="s">
        <v>798</v>
      </c>
      <c r="C518" s="55" t="s">
        <v>57</v>
      </c>
      <c r="D518" s="55" t="s">
        <v>808</v>
      </c>
      <c r="E518" s="44">
        <v>15413761</v>
      </c>
      <c r="F518" s="56">
        <v>15300885</v>
      </c>
      <c r="G518" s="2">
        <f t="shared" si="14"/>
        <v>-112876</v>
      </c>
      <c r="H518" s="52">
        <f t="shared" si="15"/>
        <v>-7.3000000000000001E-3</v>
      </c>
      <c r="I518" s="14" t="s">
        <v>871</v>
      </c>
      <c r="J518" s="17" t="s">
        <v>871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</row>
    <row r="519" spans="1:70" s="41" customFormat="1" x14ac:dyDescent="0.2">
      <c r="A519" s="54" t="s">
        <v>797</v>
      </c>
      <c r="B519" s="55" t="s">
        <v>798</v>
      </c>
      <c r="C519" s="55" t="s">
        <v>79</v>
      </c>
      <c r="D519" s="55" t="s">
        <v>809</v>
      </c>
      <c r="E519" s="44">
        <v>44731717</v>
      </c>
      <c r="F519" s="56">
        <v>44331006</v>
      </c>
      <c r="G519" s="2">
        <f t="shared" si="14"/>
        <v>-400711</v>
      </c>
      <c r="H519" s="52">
        <f t="shared" si="15"/>
        <v>-8.9999999999999993E-3</v>
      </c>
      <c r="I519" s="14" t="s">
        <v>871</v>
      </c>
      <c r="J519" s="17" t="s">
        <v>871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</row>
    <row r="520" spans="1:70" s="41" customFormat="1" x14ac:dyDescent="0.2">
      <c r="A520" s="54" t="s">
        <v>797</v>
      </c>
      <c r="B520" s="55" t="s">
        <v>798</v>
      </c>
      <c r="C520" s="55" t="s">
        <v>16</v>
      </c>
      <c r="D520" s="55" t="s">
        <v>810</v>
      </c>
      <c r="E520" s="44">
        <v>9903408</v>
      </c>
      <c r="F520" s="56">
        <v>9771715</v>
      </c>
      <c r="G520" s="2">
        <f t="shared" si="14"/>
        <v>-131693</v>
      </c>
      <c r="H520" s="52">
        <f t="shared" si="15"/>
        <v>-1.3299999999999999E-2</v>
      </c>
      <c r="I520" s="14" t="s">
        <v>871</v>
      </c>
      <c r="J520" s="17" t="s">
        <v>871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</row>
    <row r="521" spans="1:70" s="41" customFormat="1" x14ac:dyDescent="0.2">
      <c r="A521" s="54" t="s">
        <v>797</v>
      </c>
      <c r="B521" s="55" t="s">
        <v>798</v>
      </c>
      <c r="C521" s="55" t="s">
        <v>82</v>
      </c>
      <c r="D521" s="55" t="s">
        <v>811</v>
      </c>
      <c r="E521" s="44">
        <v>22243034</v>
      </c>
      <c r="F521" s="56">
        <v>21976178</v>
      </c>
      <c r="G521" s="2">
        <f t="shared" ref="G521:G548" si="16">SUM(F521-E521)</f>
        <v>-266856</v>
      </c>
      <c r="H521" s="52">
        <f t="shared" ref="H521:H548" si="17">ROUND(G521/E521,4)</f>
        <v>-1.2E-2</v>
      </c>
      <c r="I521" s="14" t="s">
        <v>871</v>
      </c>
      <c r="J521" s="17" t="s">
        <v>871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</row>
    <row r="522" spans="1:70" s="41" customFormat="1" x14ac:dyDescent="0.2">
      <c r="A522" s="54" t="s">
        <v>797</v>
      </c>
      <c r="B522" s="55" t="s">
        <v>798</v>
      </c>
      <c r="C522" s="55" t="s">
        <v>59</v>
      </c>
      <c r="D522" s="55" t="s">
        <v>812</v>
      </c>
      <c r="E522" s="44">
        <v>7660967</v>
      </c>
      <c r="F522" s="56">
        <v>7603711</v>
      </c>
      <c r="G522" s="2">
        <f t="shared" si="16"/>
        <v>-57256</v>
      </c>
      <c r="H522" s="52">
        <f t="shared" si="17"/>
        <v>-7.4999999999999997E-3</v>
      </c>
      <c r="I522" s="14" t="s">
        <v>871</v>
      </c>
      <c r="J522" s="17" t="s">
        <v>871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</row>
    <row r="523" spans="1:70" s="41" customFormat="1" x14ac:dyDescent="0.2">
      <c r="A523" s="54" t="s">
        <v>797</v>
      </c>
      <c r="B523" s="55" t="s">
        <v>798</v>
      </c>
      <c r="C523" s="55" t="s">
        <v>37</v>
      </c>
      <c r="D523" s="55" t="s">
        <v>813</v>
      </c>
      <c r="E523" s="44">
        <v>7057170</v>
      </c>
      <c r="F523" s="56">
        <v>7003683</v>
      </c>
      <c r="G523" s="2">
        <f t="shared" si="16"/>
        <v>-53487</v>
      </c>
      <c r="H523" s="52">
        <f t="shared" si="17"/>
        <v>-7.6E-3</v>
      </c>
      <c r="I523" s="14" t="s">
        <v>871</v>
      </c>
      <c r="J523" s="17" t="s">
        <v>871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</row>
    <row r="524" spans="1:70" s="41" customFormat="1" x14ac:dyDescent="0.2">
      <c r="A524" s="54" t="s">
        <v>797</v>
      </c>
      <c r="B524" s="55" t="s">
        <v>798</v>
      </c>
      <c r="C524" s="55" t="s">
        <v>215</v>
      </c>
      <c r="D524" s="55" t="s">
        <v>814</v>
      </c>
      <c r="E524" s="44">
        <v>3449339</v>
      </c>
      <c r="F524" s="56">
        <v>3423650</v>
      </c>
      <c r="G524" s="2">
        <f t="shared" si="16"/>
        <v>-25689</v>
      </c>
      <c r="H524" s="52">
        <f t="shared" si="17"/>
        <v>-7.4000000000000003E-3</v>
      </c>
      <c r="I524" s="14" t="s">
        <v>871</v>
      </c>
      <c r="J524" s="17" t="s">
        <v>871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</row>
    <row r="525" spans="1:70" s="41" customFormat="1" x14ac:dyDescent="0.2">
      <c r="A525" s="54" t="s">
        <v>797</v>
      </c>
      <c r="B525" s="55" t="s">
        <v>798</v>
      </c>
      <c r="C525" s="55" t="s">
        <v>67</v>
      </c>
      <c r="D525" s="55" t="s">
        <v>815</v>
      </c>
      <c r="E525" s="44">
        <v>38775870</v>
      </c>
      <c r="F525" s="56">
        <v>38420349</v>
      </c>
      <c r="G525" s="2">
        <f t="shared" si="16"/>
        <v>-355521</v>
      </c>
      <c r="H525" s="52">
        <f t="shared" si="17"/>
        <v>-9.1999999999999998E-3</v>
      </c>
      <c r="I525" s="14" t="s">
        <v>871</v>
      </c>
      <c r="J525" s="17" t="s">
        <v>871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</row>
    <row r="526" spans="1:70" s="41" customFormat="1" x14ac:dyDescent="0.2">
      <c r="A526" s="54" t="s">
        <v>797</v>
      </c>
      <c r="B526" s="55" t="s">
        <v>798</v>
      </c>
      <c r="C526" s="55" t="s">
        <v>185</v>
      </c>
      <c r="D526" s="55" t="s">
        <v>816</v>
      </c>
      <c r="E526" s="44">
        <v>3152567</v>
      </c>
      <c r="F526" s="56">
        <v>3127878</v>
      </c>
      <c r="G526" s="2">
        <f t="shared" si="16"/>
        <v>-24689</v>
      </c>
      <c r="H526" s="52">
        <f t="shared" si="17"/>
        <v>-7.7999999999999996E-3</v>
      </c>
      <c r="I526" s="14" t="s">
        <v>871</v>
      </c>
      <c r="J526" s="17" t="s">
        <v>871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</row>
    <row r="527" spans="1:70" s="41" customFormat="1" x14ac:dyDescent="0.2">
      <c r="A527" s="54" t="s">
        <v>797</v>
      </c>
      <c r="B527" s="55" t="s">
        <v>798</v>
      </c>
      <c r="C527" s="55" t="s">
        <v>18</v>
      </c>
      <c r="D527" s="55" t="s">
        <v>817</v>
      </c>
      <c r="E527" s="44">
        <v>18364924</v>
      </c>
      <c r="F527" s="56">
        <v>18168270</v>
      </c>
      <c r="G527" s="2">
        <f t="shared" si="16"/>
        <v>-196654</v>
      </c>
      <c r="H527" s="52">
        <f t="shared" si="17"/>
        <v>-1.0699999999999999E-2</v>
      </c>
      <c r="I527" s="14" t="s">
        <v>871</v>
      </c>
      <c r="J527" s="17" t="s">
        <v>871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</row>
    <row r="528" spans="1:70" s="41" customFormat="1" x14ac:dyDescent="0.2">
      <c r="A528" s="54" t="s">
        <v>797</v>
      </c>
      <c r="B528" s="55" t="s">
        <v>798</v>
      </c>
      <c r="C528" s="55" t="s">
        <v>353</v>
      </c>
      <c r="D528" s="55" t="s">
        <v>818</v>
      </c>
      <c r="E528" s="44">
        <v>8419662</v>
      </c>
      <c r="F528" s="56">
        <v>8358926</v>
      </c>
      <c r="G528" s="2">
        <f t="shared" si="16"/>
        <v>-60736</v>
      </c>
      <c r="H528" s="52">
        <f t="shared" si="17"/>
        <v>-7.1999999999999998E-3</v>
      </c>
      <c r="I528" s="14" t="s">
        <v>871</v>
      </c>
      <c r="J528" s="17" t="s">
        <v>871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</row>
    <row r="529" spans="1:70" s="41" customFormat="1" x14ac:dyDescent="0.2">
      <c r="A529" s="54" t="s">
        <v>797</v>
      </c>
      <c r="B529" s="55" t="s">
        <v>798</v>
      </c>
      <c r="C529" s="55" t="s">
        <v>369</v>
      </c>
      <c r="D529" s="55" t="s">
        <v>750</v>
      </c>
      <c r="E529" s="44">
        <v>1557230</v>
      </c>
      <c r="F529" s="56">
        <v>1545426</v>
      </c>
      <c r="G529" s="2">
        <f t="shared" si="16"/>
        <v>-11804</v>
      </c>
      <c r="H529" s="52">
        <f t="shared" si="17"/>
        <v>-7.6E-3</v>
      </c>
      <c r="I529" s="14" t="s">
        <v>871</v>
      </c>
      <c r="J529" s="17" t="s">
        <v>871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</row>
    <row r="530" spans="1:70" s="41" customFormat="1" x14ac:dyDescent="0.2">
      <c r="A530" s="54" t="s">
        <v>819</v>
      </c>
      <c r="B530" s="55" t="s">
        <v>820</v>
      </c>
      <c r="C530" s="55" t="s">
        <v>26</v>
      </c>
      <c r="D530" s="55" t="s">
        <v>821</v>
      </c>
      <c r="E530" s="44">
        <v>1429434</v>
      </c>
      <c r="F530" s="56">
        <v>1419767</v>
      </c>
      <c r="G530" s="2">
        <f t="shared" si="16"/>
        <v>-9667</v>
      </c>
      <c r="H530" s="52">
        <f t="shared" si="17"/>
        <v>-6.7999999999999996E-3</v>
      </c>
      <c r="I530" s="14" t="s">
        <v>871</v>
      </c>
      <c r="J530" s="17" t="s">
        <v>871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</row>
    <row r="531" spans="1:70" s="41" customFormat="1" x14ac:dyDescent="0.2">
      <c r="A531" s="54" t="s">
        <v>819</v>
      </c>
      <c r="B531" s="55" t="s">
        <v>820</v>
      </c>
      <c r="C531" s="55" t="s">
        <v>233</v>
      </c>
      <c r="D531" s="55" t="s">
        <v>822</v>
      </c>
      <c r="E531" s="44">
        <v>9747389</v>
      </c>
      <c r="F531" s="56">
        <v>9678163</v>
      </c>
      <c r="G531" s="2">
        <f t="shared" si="16"/>
        <v>-69226</v>
      </c>
      <c r="H531" s="52">
        <f t="shared" si="17"/>
        <v>-7.1000000000000004E-3</v>
      </c>
      <c r="I531" s="14" t="s">
        <v>871</v>
      </c>
      <c r="J531" s="17" t="s">
        <v>871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</row>
    <row r="532" spans="1:70" s="41" customFormat="1" x14ac:dyDescent="0.2">
      <c r="A532" s="54" t="s">
        <v>819</v>
      </c>
      <c r="B532" s="55" t="s">
        <v>820</v>
      </c>
      <c r="C532" s="55" t="s">
        <v>41</v>
      </c>
      <c r="D532" s="55" t="s">
        <v>823</v>
      </c>
      <c r="E532" s="44">
        <v>7635840</v>
      </c>
      <c r="F532" s="56">
        <v>7584231</v>
      </c>
      <c r="G532" s="2">
        <f t="shared" si="16"/>
        <v>-51609</v>
      </c>
      <c r="H532" s="52">
        <f t="shared" si="17"/>
        <v>-6.7999999999999996E-3</v>
      </c>
      <c r="I532" s="14" t="s">
        <v>871</v>
      </c>
      <c r="J532" s="17" t="s">
        <v>871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</row>
    <row r="533" spans="1:70" s="41" customFormat="1" x14ac:dyDescent="0.2">
      <c r="A533" s="54" t="s">
        <v>819</v>
      </c>
      <c r="B533" s="55" t="s">
        <v>820</v>
      </c>
      <c r="C533" s="55" t="s">
        <v>824</v>
      </c>
      <c r="D533" s="55" t="s">
        <v>825</v>
      </c>
      <c r="E533" s="44">
        <v>1682611</v>
      </c>
      <c r="F533" s="56">
        <v>1670410</v>
      </c>
      <c r="G533" s="2">
        <f t="shared" si="16"/>
        <v>-12201</v>
      </c>
      <c r="H533" s="52">
        <f t="shared" si="17"/>
        <v>-7.3000000000000001E-3</v>
      </c>
      <c r="I533" s="14" t="s">
        <v>871</v>
      </c>
      <c r="J533" s="17" t="s">
        <v>871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</row>
    <row r="534" spans="1:70" s="41" customFormat="1" x14ac:dyDescent="0.2">
      <c r="A534" s="54" t="s">
        <v>826</v>
      </c>
      <c r="B534" s="55" t="s">
        <v>827</v>
      </c>
      <c r="C534" s="55" t="s">
        <v>16</v>
      </c>
      <c r="D534" s="55" t="s">
        <v>828</v>
      </c>
      <c r="E534" s="44">
        <v>477161</v>
      </c>
      <c r="F534" s="56">
        <v>471557</v>
      </c>
      <c r="G534" s="2">
        <f t="shared" si="16"/>
        <v>-5604</v>
      </c>
      <c r="H534" s="52">
        <f t="shared" si="17"/>
        <v>-1.17E-2</v>
      </c>
      <c r="I534" s="14" t="s">
        <v>871</v>
      </c>
      <c r="J534" s="17" t="s">
        <v>871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</row>
    <row r="535" spans="1:70" s="41" customFormat="1" x14ac:dyDescent="0.2">
      <c r="A535" s="54" t="s">
        <v>826</v>
      </c>
      <c r="B535" s="55" t="s">
        <v>827</v>
      </c>
      <c r="C535" s="55" t="s">
        <v>37</v>
      </c>
      <c r="D535" s="55" t="s">
        <v>829</v>
      </c>
      <c r="E535" s="44">
        <v>3904962</v>
      </c>
      <c r="F535" s="56">
        <v>3878477</v>
      </c>
      <c r="G535" s="2">
        <f t="shared" si="16"/>
        <v>-26485</v>
      </c>
      <c r="H535" s="52">
        <f t="shared" si="17"/>
        <v>-6.7999999999999996E-3</v>
      </c>
      <c r="I535" s="14" t="s">
        <v>871</v>
      </c>
      <c r="J535" s="17" t="s">
        <v>871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</row>
    <row r="536" spans="1:70" s="41" customFormat="1" x14ac:dyDescent="0.2">
      <c r="A536" s="54" t="s">
        <v>826</v>
      </c>
      <c r="B536" s="55" t="s">
        <v>827</v>
      </c>
      <c r="C536" s="55" t="s">
        <v>251</v>
      </c>
      <c r="D536" s="55" t="s">
        <v>830</v>
      </c>
      <c r="E536" s="44">
        <v>2055363</v>
      </c>
      <c r="F536" s="56">
        <v>2038003</v>
      </c>
      <c r="G536" s="2">
        <f t="shared" si="16"/>
        <v>-17360</v>
      </c>
      <c r="H536" s="52">
        <f t="shared" si="17"/>
        <v>-8.3999999999999995E-3</v>
      </c>
      <c r="I536" s="14" t="s">
        <v>871</v>
      </c>
      <c r="J536" s="17" t="s">
        <v>871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</row>
    <row r="537" spans="1:70" s="41" customFormat="1" x14ac:dyDescent="0.2">
      <c r="A537" s="54" t="s">
        <v>826</v>
      </c>
      <c r="B537" s="55" t="s">
        <v>827</v>
      </c>
      <c r="C537" s="55" t="s">
        <v>22</v>
      </c>
      <c r="D537" s="55" t="s">
        <v>831</v>
      </c>
      <c r="E537" s="44">
        <v>15567790</v>
      </c>
      <c r="F537" s="56">
        <v>15438148</v>
      </c>
      <c r="G537" s="2">
        <f t="shared" si="16"/>
        <v>-129642</v>
      </c>
      <c r="H537" s="52">
        <f t="shared" si="17"/>
        <v>-8.3000000000000001E-3</v>
      </c>
      <c r="I537" s="14" t="s">
        <v>871</v>
      </c>
      <c r="J537" s="17" t="s">
        <v>871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</row>
    <row r="538" spans="1:70" s="41" customFormat="1" x14ac:dyDescent="0.2">
      <c r="A538" s="54" t="s">
        <v>832</v>
      </c>
      <c r="B538" s="55" t="s">
        <v>833</v>
      </c>
      <c r="C538" s="55" t="s">
        <v>26</v>
      </c>
      <c r="D538" s="55" t="s">
        <v>834</v>
      </c>
      <c r="E538" s="44">
        <v>482147</v>
      </c>
      <c r="F538" s="56">
        <v>472590</v>
      </c>
      <c r="G538" s="2">
        <f t="shared" si="16"/>
        <v>-9557</v>
      </c>
      <c r="H538" s="52">
        <f t="shared" si="17"/>
        <v>-1.9800000000000002E-2</v>
      </c>
      <c r="I538" s="14" t="s">
        <v>871</v>
      </c>
      <c r="J538" s="17" t="s">
        <v>871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</row>
    <row r="539" spans="1:70" s="41" customFormat="1" x14ac:dyDescent="0.2">
      <c r="A539" s="54" t="s">
        <v>832</v>
      </c>
      <c r="B539" s="55" t="s">
        <v>833</v>
      </c>
      <c r="C539" s="55" t="s">
        <v>185</v>
      </c>
      <c r="D539" s="55" t="s">
        <v>835</v>
      </c>
      <c r="E539" s="44">
        <v>1831589</v>
      </c>
      <c r="F539" s="56">
        <v>1817646</v>
      </c>
      <c r="G539" s="2">
        <f t="shared" si="16"/>
        <v>-13943</v>
      </c>
      <c r="H539" s="52">
        <f t="shared" si="17"/>
        <v>-7.6E-3</v>
      </c>
      <c r="I539" s="14" t="s">
        <v>871</v>
      </c>
      <c r="J539" s="17" t="s">
        <v>871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</row>
    <row r="540" spans="1:70" s="41" customFormat="1" x14ac:dyDescent="0.2">
      <c r="A540" s="54" t="s">
        <v>832</v>
      </c>
      <c r="B540" s="55" t="s">
        <v>833</v>
      </c>
      <c r="C540" s="55" t="s">
        <v>18</v>
      </c>
      <c r="D540" s="55" t="s">
        <v>836</v>
      </c>
      <c r="E540" s="44">
        <v>806595</v>
      </c>
      <c r="F540" s="56">
        <v>797118</v>
      </c>
      <c r="G540" s="2">
        <f t="shared" si="16"/>
        <v>-9477</v>
      </c>
      <c r="H540" s="52">
        <f t="shared" si="17"/>
        <v>-1.17E-2</v>
      </c>
      <c r="I540" s="14" t="s">
        <v>871</v>
      </c>
      <c r="J540" s="17" t="s">
        <v>871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</row>
    <row r="541" spans="1:70" s="41" customFormat="1" x14ac:dyDescent="0.2">
      <c r="A541" s="54" t="s">
        <v>832</v>
      </c>
      <c r="B541" s="55" t="s">
        <v>833</v>
      </c>
      <c r="C541" s="55" t="s">
        <v>837</v>
      </c>
      <c r="D541" s="55" t="s">
        <v>838</v>
      </c>
      <c r="E541" s="44">
        <v>1864991</v>
      </c>
      <c r="F541" s="56">
        <v>1845822</v>
      </c>
      <c r="G541" s="2">
        <f t="shared" si="16"/>
        <v>-19169</v>
      </c>
      <c r="H541" s="52">
        <f t="shared" si="17"/>
        <v>-1.03E-2</v>
      </c>
      <c r="I541" s="14" t="s">
        <v>871</v>
      </c>
      <c r="J541" s="17" t="s">
        <v>871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</row>
    <row r="542" spans="1:70" s="41" customFormat="1" x14ac:dyDescent="0.2">
      <c r="A542" s="54" t="s">
        <v>839</v>
      </c>
      <c r="B542" s="55" t="s">
        <v>840</v>
      </c>
      <c r="C542" s="55" t="s">
        <v>26</v>
      </c>
      <c r="D542" s="55" t="s">
        <v>841</v>
      </c>
      <c r="E542" s="44">
        <v>69756</v>
      </c>
      <c r="F542" s="56">
        <v>55923</v>
      </c>
      <c r="G542" s="2">
        <f t="shared" si="16"/>
        <v>-13833</v>
      </c>
      <c r="H542" s="52">
        <f t="shared" si="17"/>
        <v>-0.1983</v>
      </c>
      <c r="I542" s="14">
        <v>1</v>
      </c>
      <c r="J542" s="17" t="s">
        <v>871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</row>
    <row r="543" spans="1:70" s="41" customFormat="1" x14ac:dyDescent="0.2">
      <c r="A543" s="54" t="s">
        <v>839</v>
      </c>
      <c r="B543" s="55" t="s">
        <v>840</v>
      </c>
      <c r="C543" s="55" t="s">
        <v>79</v>
      </c>
      <c r="D543" s="55" t="s">
        <v>842</v>
      </c>
      <c r="E543" s="44">
        <v>25302</v>
      </c>
      <c r="F543" s="56">
        <v>25302</v>
      </c>
      <c r="G543" s="2">
        <f t="shared" si="16"/>
        <v>0</v>
      </c>
      <c r="H543" s="52">
        <f t="shared" si="17"/>
        <v>0</v>
      </c>
      <c r="I543" s="14">
        <v>1</v>
      </c>
      <c r="J543" s="17">
        <v>1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</row>
    <row r="544" spans="1:70" s="41" customFormat="1" x14ac:dyDescent="0.2">
      <c r="A544" s="54" t="s">
        <v>839</v>
      </c>
      <c r="B544" s="55" t="s">
        <v>840</v>
      </c>
      <c r="C544" s="55" t="s">
        <v>59</v>
      </c>
      <c r="D544" s="55" t="s">
        <v>843</v>
      </c>
      <c r="E544" s="44">
        <v>6035</v>
      </c>
      <c r="F544" s="56">
        <v>6035</v>
      </c>
      <c r="G544" s="2">
        <f t="shared" si="16"/>
        <v>0</v>
      </c>
      <c r="H544" s="52">
        <f t="shared" si="17"/>
        <v>0</v>
      </c>
      <c r="I544" s="14">
        <v>1</v>
      </c>
      <c r="J544" s="17">
        <v>1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</row>
    <row r="545" spans="1:70" s="41" customFormat="1" x14ac:dyDescent="0.2">
      <c r="A545" s="54" t="s">
        <v>844</v>
      </c>
      <c r="B545" s="55" t="s">
        <v>845</v>
      </c>
      <c r="C545" s="55" t="s">
        <v>26</v>
      </c>
      <c r="D545" s="55" t="s">
        <v>846</v>
      </c>
      <c r="E545" s="44">
        <v>5585904</v>
      </c>
      <c r="F545" s="56">
        <v>5523505</v>
      </c>
      <c r="G545" s="2">
        <f t="shared" si="16"/>
        <v>-62399</v>
      </c>
      <c r="H545" s="52">
        <f t="shared" si="17"/>
        <v>-1.12E-2</v>
      </c>
      <c r="I545" s="14" t="s">
        <v>871</v>
      </c>
      <c r="J545" s="17" t="s">
        <v>871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</row>
    <row r="546" spans="1:70" s="41" customFormat="1" x14ac:dyDescent="0.2">
      <c r="A546" s="54" t="s">
        <v>844</v>
      </c>
      <c r="B546" s="55" t="s">
        <v>845</v>
      </c>
      <c r="C546" s="55" t="s">
        <v>57</v>
      </c>
      <c r="D546" s="55" t="s">
        <v>847</v>
      </c>
      <c r="E546" s="44">
        <v>723427</v>
      </c>
      <c r="F546" s="56">
        <v>709386</v>
      </c>
      <c r="G546" s="2">
        <f t="shared" si="16"/>
        <v>-14041</v>
      </c>
      <c r="H546" s="52">
        <f t="shared" si="17"/>
        <v>-1.9400000000000001E-2</v>
      </c>
      <c r="I546" s="14" t="s">
        <v>871</v>
      </c>
      <c r="J546" s="17" t="s">
        <v>871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</row>
    <row r="547" spans="1:70" s="41" customFormat="1" x14ac:dyDescent="0.2">
      <c r="A547" s="54" t="s">
        <v>844</v>
      </c>
      <c r="B547" s="55" t="s">
        <v>845</v>
      </c>
      <c r="C547" s="55" t="s">
        <v>79</v>
      </c>
      <c r="D547" s="55" t="s">
        <v>848</v>
      </c>
      <c r="E547" s="44">
        <v>261894</v>
      </c>
      <c r="F547" s="56">
        <v>253034</v>
      </c>
      <c r="G547" s="2">
        <f t="shared" si="16"/>
        <v>-8860</v>
      </c>
      <c r="H547" s="52">
        <f t="shared" si="17"/>
        <v>-3.3799999999999997E-2</v>
      </c>
      <c r="I547" s="14" t="s">
        <v>871</v>
      </c>
      <c r="J547" s="17" t="s">
        <v>871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</row>
    <row r="548" spans="1:70" s="41" customFormat="1" x14ac:dyDescent="0.2">
      <c r="A548" s="54" t="s">
        <v>844</v>
      </c>
      <c r="B548" s="55" t="s">
        <v>845</v>
      </c>
      <c r="C548" s="55" t="s">
        <v>82</v>
      </c>
      <c r="D548" s="55" t="s">
        <v>849</v>
      </c>
      <c r="E548" s="44">
        <v>15553</v>
      </c>
      <c r="F548" s="56">
        <v>15553</v>
      </c>
      <c r="G548" s="2">
        <f t="shared" si="16"/>
        <v>0</v>
      </c>
      <c r="H548" s="52">
        <f t="shared" si="17"/>
        <v>0</v>
      </c>
      <c r="I548" s="14">
        <v>1</v>
      </c>
      <c r="J548" s="17">
        <v>1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</row>
    <row r="549" spans="1:70" x14ac:dyDescent="0.2">
      <c r="A549" s="28"/>
      <c r="B549" s="29"/>
      <c r="C549" s="29"/>
      <c r="D549" s="30"/>
      <c r="E549" s="27"/>
      <c r="F549" s="2"/>
      <c r="G549" s="2"/>
      <c r="H549" s="52"/>
      <c r="I549" s="14"/>
      <c r="J549" s="17"/>
    </row>
    <row r="550" spans="1:70" ht="13.5" thickBot="1" x14ac:dyDescent="0.25">
      <c r="A550" s="31">
        <f>COUNTA(A9:A548)</f>
        <v>540</v>
      </c>
      <c r="B550" s="32" t="s">
        <v>892</v>
      </c>
      <c r="C550" s="32"/>
      <c r="D550" s="33"/>
      <c r="E550" s="34">
        <f t="shared" ref="E550:G550" si="18">SUM(E9:E548)</f>
        <v>1865589476</v>
      </c>
      <c r="F550" s="3">
        <f t="shared" si="18"/>
        <v>1850216524</v>
      </c>
      <c r="G550" s="3">
        <f t="shared" si="18"/>
        <v>-15372952</v>
      </c>
      <c r="H550" s="53">
        <f>ROUND(G550/E550,4)</f>
        <v>-8.2000000000000007E-3</v>
      </c>
      <c r="I550" s="35">
        <f>SUM(I9:I548)</f>
        <v>70</v>
      </c>
      <c r="J550" s="36">
        <f>SUM(J9:J548)</f>
        <v>40</v>
      </c>
    </row>
    <row r="551" spans="1:70" x14ac:dyDescent="0.2">
      <c r="A551" s="37"/>
      <c r="B551" s="38"/>
      <c r="C551" s="38"/>
      <c r="D551" s="38"/>
      <c r="E551" s="39"/>
      <c r="F551" s="39"/>
    </row>
    <row r="553" spans="1:70" x14ac:dyDescent="0.2">
      <c r="E553" s="43"/>
    </row>
    <row r="554" spans="1:70" x14ac:dyDescent="0.2">
      <c r="E554" s="39"/>
    </row>
    <row r="555" spans="1:70" x14ac:dyDescent="0.2">
      <c r="A555" s="11"/>
      <c r="G555" s="11"/>
      <c r="I555" s="11"/>
      <c r="J555" s="11"/>
    </row>
    <row r="556" spans="1:70" x14ac:dyDescent="0.2">
      <c r="A556" s="11"/>
      <c r="G556" s="11"/>
      <c r="I556" s="11"/>
      <c r="J556" s="11"/>
    </row>
    <row r="557" spans="1:70" x14ac:dyDescent="0.2">
      <c r="A557" s="11"/>
      <c r="G557" s="11"/>
      <c r="I557" s="11"/>
      <c r="J557" s="11"/>
    </row>
  </sheetData>
  <mergeCells count="2">
    <mergeCell ref="I1:I8"/>
    <mergeCell ref="J1:J8"/>
  </mergeCells>
  <conditionalFormatting sqref="G10:G548">
    <cfRule type="cellIs" dxfId="6" priority="55" operator="lessThan">
      <formula>0</formula>
    </cfRule>
  </conditionalFormatting>
  <conditionalFormatting sqref="G9 G549:G551">
    <cfRule type="cellIs" dxfId="5" priority="83" operator="lessThan">
      <formula>0</formula>
    </cfRule>
  </conditionalFormatting>
  <conditionalFormatting sqref="I546:J548">
    <cfRule type="cellIs" dxfId="4" priority="14" operator="lessThan">
      <formula>0</formula>
    </cfRule>
  </conditionalFormatting>
  <conditionalFormatting sqref="I549:J549 I9:J348 I350:J545">
    <cfRule type="cellIs" dxfId="3" priority="15" operator="lessThan">
      <formula>0</formula>
    </cfRule>
  </conditionalFormatting>
  <conditionalFormatting sqref="I349:J349">
    <cfRule type="cellIs" dxfId="2" priority="13" operator="lessThan">
      <formula>0</formula>
    </cfRule>
  </conditionalFormatting>
  <conditionalFormatting sqref="H9 H549:H550">
    <cfRule type="cellIs" dxfId="1" priority="3" operator="lessThan">
      <formula>0</formula>
    </cfRule>
  </conditionalFormatting>
  <conditionalFormatting sqref="H10:H548">
    <cfRule type="cellIs" dxfId="0" priority="1" operator="lessThan">
      <formula>0</formula>
    </cfRule>
  </conditionalFormatting>
  <printOptions horizontalCentered="1" gridLines="1"/>
  <pageMargins left="0.5" right="0.5" top="0.76" bottom="0.54" header="0.3" footer="0.3"/>
  <pageSetup scale="80" orientation="portrait" r:id="rId1"/>
  <headerFooter>
    <oddHeader>&amp;L&amp;"Times,Regular"FY18 Comp of FY18 Adj. 02/09/18 vs
FY18 Adj. 03/02/18 State Aid Alloc.
(HB1020XX General Revenue cut of $15,357,170)&amp;C&amp;"Times,Regular"Oklahoma State Department of Education&amp;R&amp;"Times,Regular"03/02/2018</oddHeader>
    <oddFooter>&amp;L&amp;"Times,Regular"State Aid Section
&amp;C&amp;"Times,Regular"&amp;P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FY18 020918 vs FY18 030218</vt:lpstr>
      <vt:lpstr>'FY18 020918 vs FY18 030218'!Print_Area</vt:lpstr>
      <vt:lpstr>'FY18 020918 vs FY18 030218'!Print_Titles</vt:lpstr>
    </vt:vector>
  </TitlesOfParts>
  <Company>Oklahoma State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Kimberly Ivester</cp:lastModifiedBy>
  <cp:lastPrinted>2018-03-01T21:05:36Z</cp:lastPrinted>
  <dcterms:created xsi:type="dcterms:W3CDTF">2015-07-01T17:30:33Z</dcterms:created>
  <dcterms:modified xsi:type="dcterms:W3CDTF">2018-03-01T21:31:24Z</dcterms:modified>
</cp:coreProperties>
</file>